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480" windowHeight="10560"/>
  </bookViews>
  <sheets>
    <sheet name="Province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R332" i="1"/>
  <c r="R331"/>
  <c r="R330"/>
  <c r="R304"/>
  <c r="R303"/>
  <c r="R276"/>
  <c r="R275"/>
  <c r="R274"/>
  <c r="R248"/>
  <c r="R247"/>
  <c r="R220"/>
  <c r="R219"/>
  <c r="R218"/>
  <c r="R192"/>
  <c r="R191"/>
  <c r="R164"/>
  <c r="R163"/>
  <c r="R162"/>
  <c r="R136"/>
  <c r="R135"/>
  <c r="R108"/>
  <c r="R107"/>
  <c r="R106"/>
  <c r="R80"/>
  <c r="R79"/>
  <c r="R52"/>
  <c r="R51"/>
  <c r="R50"/>
  <c r="R24"/>
  <c r="R23"/>
  <c r="Q332"/>
  <c r="Q331"/>
  <c r="Q330"/>
  <c r="P332"/>
  <c r="P331"/>
  <c r="P330"/>
  <c r="O332"/>
  <c r="O331"/>
  <c r="O330"/>
  <c r="N332"/>
  <c r="N331"/>
  <c r="N330"/>
  <c r="M332"/>
  <c r="M331"/>
  <c r="M330"/>
  <c r="L332"/>
  <c r="L331"/>
  <c r="L330"/>
  <c r="K332"/>
  <c r="K331"/>
  <c r="K330"/>
  <c r="J332"/>
  <c r="J331"/>
  <c r="J330"/>
  <c r="I332"/>
  <c r="I331"/>
  <c r="I330"/>
  <c r="H332"/>
  <c r="H331"/>
  <c r="H330"/>
  <c r="G332"/>
  <c r="G331"/>
  <c r="G330"/>
  <c r="F332"/>
  <c r="F331"/>
  <c r="F330"/>
  <c r="E332"/>
  <c r="E331"/>
  <c r="E330"/>
  <c r="D332"/>
  <c r="D331"/>
  <c r="D330"/>
  <c r="C332"/>
  <c r="C331"/>
  <c r="C330"/>
  <c r="B332"/>
  <c r="B331"/>
  <c r="B330"/>
  <c r="Q304"/>
  <c r="Q303"/>
  <c r="P304"/>
  <c r="P303"/>
  <c r="O304"/>
  <c r="O303"/>
  <c r="N304"/>
  <c r="N303"/>
  <c r="M304"/>
  <c r="M303"/>
  <c r="L304"/>
  <c r="L303"/>
  <c r="K304"/>
  <c r="K303"/>
  <c r="J304"/>
  <c r="J303"/>
  <c r="I304"/>
  <c r="I303"/>
  <c r="H304"/>
  <c r="H303"/>
  <c r="G304"/>
  <c r="G303"/>
  <c r="F304"/>
  <c r="F303"/>
  <c r="E304"/>
  <c r="E303"/>
  <c r="D304"/>
  <c r="D303"/>
  <c r="C304"/>
  <c r="C303"/>
  <c r="B304"/>
  <c r="B303"/>
  <c r="Q276"/>
  <c r="Q275"/>
  <c r="Q274"/>
  <c r="P276"/>
  <c r="P275"/>
  <c r="P274"/>
  <c r="O276"/>
  <c r="O275"/>
  <c r="O274"/>
  <c r="N276"/>
  <c r="N275"/>
  <c r="N274"/>
  <c r="M276"/>
  <c r="M275"/>
  <c r="M274"/>
  <c r="L276"/>
  <c r="L275"/>
  <c r="L274"/>
  <c r="K276"/>
  <c r="K275"/>
  <c r="K274"/>
  <c r="J276"/>
  <c r="J275"/>
  <c r="J274"/>
  <c r="I276"/>
  <c r="I275"/>
  <c r="I274"/>
  <c r="H276"/>
  <c r="H275"/>
  <c r="H274"/>
  <c r="G276"/>
  <c r="G275"/>
  <c r="G274"/>
  <c r="F276"/>
  <c r="F275"/>
  <c r="F274"/>
  <c r="E276"/>
  <c r="E275"/>
  <c r="E274"/>
  <c r="D276"/>
  <c r="D275"/>
  <c r="D274"/>
  <c r="C276"/>
  <c r="C275"/>
  <c r="C274"/>
  <c r="B276"/>
  <c r="B275"/>
  <c r="B274"/>
  <c r="Q248"/>
  <c r="Q247"/>
  <c r="P248"/>
  <c r="P247"/>
  <c r="O248"/>
  <c r="O247"/>
  <c r="N248"/>
  <c r="N247"/>
  <c r="M248"/>
  <c r="M247"/>
  <c r="L248"/>
  <c r="L247"/>
  <c r="K248"/>
  <c r="K247"/>
  <c r="J248"/>
  <c r="J247"/>
  <c r="I248"/>
  <c r="I247"/>
  <c r="H248"/>
  <c r="H247"/>
  <c r="G248"/>
  <c r="G247"/>
  <c r="F248"/>
  <c r="F247"/>
  <c r="E248"/>
  <c r="E247"/>
  <c r="D248"/>
  <c r="D247"/>
  <c r="C248"/>
  <c r="C247"/>
  <c r="B248"/>
  <c r="B247"/>
  <c r="Q220"/>
  <c r="Q219"/>
  <c r="Q218"/>
  <c r="P220"/>
  <c r="P219"/>
  <c r="P218"/>
  <c r="O220"/>
  <c r="O219"/>
  <c r="O218"/>
  <c r="N220"/>
  <c r="N219"/>
  <c r="N218"/>
  <c r="M220"/>
  <c r="M219"/>
  <c r="M218"/>
  <c r="L220"/>
  <c r="L219"/>
  <c r="L218"/>
  <c r="K220"/>
  <c r="K219"/>
  <c r="K218"/>
  <c r="J220"/>
  <c r="J219"/>
  <c r="J218"/>
  <c r="I220"/>
  <c r="I219"/>
  <c r="I218"/>
  <c r="H220"/>
  <c r="H219"/>
  <c r="H218"/>
  <c r="G220"/>
  <c r="G219"/>
  <c r="G218"/>
  <c r="F220"/>
  <c r="F219"/>
  <c r="F218"/>
  <c r="E220"/>
  <c r="E219"/>
  <c r="E218"/>
  <c r="D220"/>
  <c r="D219"/>
  <c r="D218"/>
  <c r="C220"/>
  <c r="C219"/>
  <c r="C218"/>
  <c r="B220"/>
  <c r="B219"/>
  <c r="B218"/>
  <c r="Q192"/>
  <c r="Q191"/>
  <c r="P192"/>
  <c r="P191"/>
  <c r="O192"/>
  <c r="O191"/>
  <c r="N192"/>
  <c r="N191"/>
  <c r="M192"/>
  <c r="M191"/>
  <c r="L192"/>
  <c r="L191"/>
  <c r="K192"/>
  <c r="K191"/>
  <c r="J192"/>
  <c r="J191"/>
  <c r="I192"/>
  <c r="I191"/>
  <c r="H192"/>
  <c r="H191"/>
  <c r="G192"/>
  <c r="G191"/>
  <c r="F192"/>
  <c r="F191"/>
  <c r="E192"/>
  <c r="E191"/>
  <c r="D192"/>
  <c r="D191"/>
  <c r="C192"/>
  <c r="C191"/>
  <c r="B192"/>
  <c r="B191"/>
  <c r="Q164"/>
  <c r="Q163"/>
  <c r="Q162"/>
  <c r="P164"/>
  <c r="P163"/>
  <c r="P162"/>
  <c r="O164"/>
  <c r="O163"/>
  <c r="O162"/>
  <c r="N164"/>
  <c r="N163"/>
  <c r="N162"/>
  <c r="M164"/>
  <c r="M163"/>
  <c r="M162"/>
  <c r="L164"/>
  <c r="L163"/>
  <c r="L162"/>
  <c r="K164"/>
  <c r="K163"/>
  <c r="K162"/>
  <c r="J164"/>
  <c r="J163"/>
  <c r="J162"/>
  <c r="I164"/>
  <c r="I163"/>
  <c r="I162"/>
  <c r="H164"/>
  <c r="H163"/>
  <c r="H162"/>
  <c r="G164"/>
  <c r="G163"/>
  <c r="G162"/>
  <c r="F164"/>
  <c r="F163"/>
  <c r="F162"/>
  <c r="E164"/>
  <c r="E163"/>
  <c r="E162"/>
  <c r="D164"/>
  <c r="D163"/>
  <c r="D162"/>
  <c r="C164"/>
  <c r="C163"/>
  <c r="C162"/>
  <c r="B164"/>
  <c r="B163"/>
  <c r="B162"/>
  <c r="Q136"/>
  <c r="Q135"/>
  <c r="P136"/>
  <c r="P135"/>
  <c r="O136"/>
  <c r="O135"/>
  <c r="N136"/>
  <c r="N135"/>
  <c r="M136"/>
  <c r="M135"/>
  <c r="L136"/>
  <c r="L135"/>
  <c r="K136"/>
  <c r="K135"/>
  <c r="J136"/>
  <c r="J135"/>
  <c r="I136"/>
  <c r="I135"/>
  <c r="H136"/>
  <c r="H135"/>
  <c r="G136"/>
  <c r="G135"/>
  <c r="F136"/>
  <c r="F135"/>
  <c r="E136"/>
  <c r="E135"/>
  <c r="D136"/>
  <c r="D135"/>
  <c r="C136"/>
  <c r="C135"/>
  <c r="B136"/>
  <c r="B135"/>
  <c r="Q108"/>
  <c r="Q107"/>
  <c r="Q106"/>
  <c r="P108"/>
  <c r="P107"/>
  <c r="P106"/>
  <c r="O108"/>
  <c r="O107"/>
  <c r="O106"/>
  <c r="N108"/>
  <c r="N107"/>
  <c r="N106"/>
  <c r="M108"/>
  <c r="M107"/>
  <c r="M106"/>
  <c r="L108"/>
  <c r="L107"/>
  <c r="L106"/>
  <c r="K108"/>
  <c r="K107"/>
  <c r="K106"/>
  <c r="J108"/>
  <c r="J107"/>
  <c r="J106"/>
  <c r="I108"/>
  <c r="I107"/>
  <c r="I106"/>
  <c r="H108"/>
  <c r="H107"/>
  <c r="H106"/>
  <c r="G108"/>
  <c r="G107"/>
  <c r="G106"/>
  <c r="F108"/>
  <c r="F107"/>
  <c r="F106"/>
  <c r="E108"/>
  <c r="E107"/>
  <c r="E106"/>
  <c r="D108"/>
  <c r="D107"/>
  <c r="D106"/>
  <c r="C108"/>
  <c r="C107"/>
  <c r="C106"/>
  <c r="B108"/>
  <c r="B107"/>
  <c r="B106"/>
  <c r="Q80"/>
  <c r="Q79"/>
  <c r="P80"/>
  <c r="P79"/>
  <c r="O80"/>
  <c r="O79"/>
  <c r="N80"/>
  <c r="N79"/>
  <c r="M80"/>
  <c r="M79"/>
  <c r="L80"/>
  <c r="L79"/>
  <c r="K80"/>
  <c r="K79"/>
  <c r="J80"/>
  <c r="J79"/>
  <c r="I80"/>
  <c r="I79"/>
  <c r="H80"/>
  <c r="H79"/>
  <c r="G80"/>
  <c r="G79"/>
  <c r="F80"/>
  <c r="F79"/>
  <c r="E80"/>
  <c r="E79"/>
  <c r="D80"/>
  <c r="D79"/>
  <c r="C80"/>
  <c r="C79"/>
  <c r="B80"/>
  <c r="B79"/>
  <c r="Q52"/>
  <c r="Q51"/>
  <c r="Q50"/>
  <c r="P52"/>
  <c r="P51"/>
  <c r="P50"/>
  <c r="O52"/>
  <c r="O51"/>
  <c r="O50"/>
  <c r="N52"/>
  <c r="N51"/>
  <c r="N50"/>
  <c r="M52"/>
  <c r="M51"/>
  <c r="M50"/>
  <c r="L52"/>
  <c r="L51"/>
  <c r="L50"/>
  <c r="K52"/>
  <c r="K51"/>
  <c r="K50"/>
  <c r="J52"/>
  <c r="J51"/>
  <c r="J50"/>
  <c r="I52"/>
  <c r="I51"/>
  <c r="I50"/>
  <c r="H52"/>
  <c r="H51"/>
  <c r="H50"/>
  <c r="G52"/>
  <c r="G51"/>
  <c r="G50"/>
  <c r="F52"/>
  <c r="F51"/>
  <c r="F50"/>
  <c r="E52"/>
  <c r="E51"/>
  <c r="E50"/>
  <c r="D52"/>
  <c r="D51"/>
  <c r="D50"/>
  <c r="C52"/>
  <c r="C51"/>
  <c r="C50"/>
  <c r="B52"/>
  <c r="B51"/>
  <c r="B50"/>
  <c r="Q24"/>
  <c r="Q23"/>
  <c r="P24"/>
  <c r="P23"/>
  <c r="O24"/>
  <c r="O23"/>
  <c r="N24"/>
  <c r="N23"/>
  <c r="M24"/>
  <c r="M23"/>
  <c r="L24"/>
  <c r="L23"/>
  <c r="K24"/>
  <c r="K23"/>
  <c r="J24"/>
  <c r="J23"/>
  <c r="I24"/>
  <c r="I23"/>
  <c r="H24"/>
  <c r="H23"/>
  <c r="G24"/>
  <c r="G23"/>
  <c r="F24"/>
  <c r="F23"/>
  <c r="E24"/>
  <c r="E23"/>
  <c r="D24"/>
  <c r="D23"/>
  <c r="C24"/>
  <c r="C23"/>
  <c r="B24"/>
  <c r="B23"/>
</calcChain>
</file>

<file path=xl/sharedStrings.xml><?xml version="1.0" encoding="utf-8"?>
<sst xmlns="http://schemas.openxmlformats.org/spreadsheetml/2006/main" count="600" uniqueCount="70">
  <si>
    <t>GROSS PROVINCIAL PRODUCT AT CURRENT MARKET PRICES</t>
  </si>
  <si>
    <t>ผลิตภัณฑ์มวลรวมจังหวัด ณ ราคาประจำปี</t>
  </si>
  <si>
    <t>(Millions of Baht)</t>
  </si>
  <si>
    <t>(ล้านบาท)</t>
  </si>
  <si>
    <t>Agriculture</t>
  </si>
  <si>
    <t>ภาคเกษตร</t>
  </si>
  <si>
    <t>Agriculture, hunting and forestry</t>
  </si>
  <si>
    <t>เกษตรกรรม การล่าสัตว์และการป่าไม้</t>
  </si>
  <si>
    <t>Fishing</t>
  </si>
  <si>
    <t>การประมง</t>
  </si>
  <si>
    <t>Non-Agriculture</t>
  </si>
  <si>
    <t>ภาคนอกเกษตร</t>
  </si>
  <si>
    <t>Mining and quarrying</t>
  </si>
  <si>
    <t>การทำเหมืองแร่และเหมืองหิน</t>
  </si>
  <si>
    <t>Manufacturing</t>
  </si>
  <si>
    <t>อุตสาหกรรม</t>
  </si>
  <si>
    <t>Electricity, Gas and Water supply</t>
  </si>
  <si>
    <t>การไฟฟ้า แก๊ส และการประปา</t>
  </si>
  <si>
    <t>Construction</t>
  </si>
  <si>
    <t>การก่อสร้าง</t>
  </si>
  <si>
    <t>Wholesale and retail trade; repair of motor vehicles, motorcycles and personal and household goods</t>
  </si>
  <si>
    <t>การขายส่ง การขายปลีก การซ่อมแซมยานยนต์ จักรยานยนต์ ของใช้ส่วนบุคคลและของใช้ในครัวเรือน</t>
  </si>
  <si>
    <t>Hotels and restaurants</t>
  </si>
  <si>
    <t>โรงแรมและภัตตาคาร</t>
  </si>
  <si>
    <t>Transport, storage and communications</t>
  </si>
  <si>
    <t>การขนส่ง สถานที่เก็บสินค้าและการคมนาคม</t>
  </si>
  <si>
    <t>Financial intermediation</t>
  </si>
  <si>
    <t>ตัวกลางทางการเงิน</t>
  </si>
  <si>
    <t>Real estate, renting and business activities</t>
  </si>
  <si>
    <t>บริการด้านอสังหาริมทรัพย์ การให้เช่าและบริการทางธุรกิจ</t>
  </si>
  <si>
    <t>Public administration and defence; compulsory social security</t>
  </si>
  <si>
    <t>การบริหารราชการและการป้องกันประเทศ รวมทั้งการประกัน สังคมภาคบังคับ</t>
  </si>
  <si>
    <t>Education</t>
  </si>
  <si>
    <t>การศึกษา</t>
  </si>
  <si>
    <t>Health and social work</t>
  </si>
  <si>
    <t>การบริการด้านสุขภาพและสังคม</t>
  </si>
  <si>
    <t>Other community, social and personal service activities</t>
  </si>
  <si>
    <t>การให้บริการด้านชุมชน สังคมและบริการส่วนบุคคลอื่นๆ</t>
  </si>
  <si>
    <t>Private households with employed persons</t>
  </si>
  <si>
    <t>ลูกจ้างในครัวเรือนส่วนบุคคล</t>
  </si>
  <si>
    <t>Gross provincial product (GPP)</t>
  </si>
  <si>
    <t>GPP per capita (Baht)</t>
  </si>
  <si>
    <t>Population (1,000 persons)</t>
  </si>
  <si>
    <t>ผลิตภัณฑ์มวลรวมจังหวัด</t>
  </si>
  <si>
    <t>ผลิตภัณฑ์มวลรวมจังหวัด ต่อคน (บาท)</t>
  </si>
  <si>
    <t>ประชากร (1,000 คน)</t>
  </si>
  <si>
    <t>GROSS PROVINCIAL PRODUCT CHAIN VOLUME MEASURES  (REFERENCE YEAR = 2002)</t>
  </si>
  <si>
    <t>ผลิตภัณฑ์มวลรวมจังหวัด แบบปริมาณลูกโซ่ (ปีอ้างอิง พ.ศ. 2545)</t>
  </si>
  <si>
    <t>Gross provincial product (sum up)</t>
  </si>
  <si>
    <t>Residual (sum up - CVMs)</t>
  </si>
  <si>
    <t>% Residual to CVMs</t>
  </si>
  <si>
    <t>Gross provincial product (CVMs)</t>
  </si>
  <si>
    <t>Note : Chain volume series are not additive. The sum of the components will thus not be equal to the shown totals.</t>
  </si>
  <si>
    <t>ผลิตภัณฑ์มวลรวมจังหวัด (ผลรวมส่วนย่อย)</t>
  </si>
  <si>
    <t>ผลต่าง (ผลรวมส่วนย่อย - ปริมาณลูกโซ่)</t>
  </si>
  <si>
    <t>ร้อยละของผลต่าง ต่อ ค่าปริมาณลูกโซ่</t>
  </si>
  <si>
    <t>ผลิตภัณฑ์มวลรวมจังหวัด (ปริมาณลูกโซ่)</t>
  </si>
  <si>
    <t>หมายเหตุ : ปริมาณลูกโซ่ไม่มีคุณสมบัติของการบวก คือ ผลรวมของมูลค่าส่วนย่อยไม่เท่ากับมูลค่าส่วนรวมที่เกิดจากการทำปริมาณลูกโซ่</t>
  </si>
  <si>
    <t>0601 - SARABURI</t>
  </si>
  <si>
    <t>0601 - สระบุรี</t>
  </si>
  <si>
    <t>0602 - SINGBURI</t>
  </si>
  <si>
    <t>0602 - สิงห์บุรี</t>
  </si>
  <si>
    <t>0603 - CHAI NAT</t>
  </si>
  <si>
    <t>0603 - ชัยนาท</t>
  </si>
  <si>
    <t>0604 - ANG THONG</t>
  </si>
  <si>
    <t>0604 - อ่างทอง</t>
  </si>
  <si>
    <t>0605 - LOP BURI</t>
  </si>
  <si>
    <t>0605 - ลพบุรี</t>
  </si>
  <si>
    <t>0606 - PHRA NAKHON SRI AYUTHAYA</t>
  </si>
  <si>
    <t>0606 - พระนครศรีอยุธยา</t>
  </si>
</sst>
</file>

<file path=xl/styles.xml><?xml version="1.0" encoding="utf-8"?>
<styleSheet xmlns="http://schemas.openxmlformats.org/spreadsheetml/2006/main">
  <numFmts count="2">
    <numFmt numFmtId="164" formatCode="#,##0_ ;\-#,##0"/>
    <numFmt numFmtId="165" formatCode="#,##0.0"/>
  </numFmts>
  <fonts count="3">
    <font>
      <sz val="11"/>
      <color theme="1"/>
      <name val="Calibri"/>
      <family val="2"/>
      <charset val="222"/>
      <scheme val="minor"/>
    </font>
    <font>
      <b/>
      <sz val="16"/>
      <color theme="1"/>
      <name val="Arial Narrow"/>
      <family val="2"/>
    </font>
    <font>
      <sz val="16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1" fillId="3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164" fontId="2" fillId="4" borderId="3" xfId="0" applyNumberFormat="1" applyFont="1" applyFill="1" applyBorder="1" applyAlignment="1">
      <alignment vertical="center"/>
    </xf>
    <xf numFmtId="164" fontId="2" fillId="3" borderId="3" xfId="0" applyNumberFormat="1" applyFont="1" applyFill="1" applyBorder="1" applyAlignment="1">
      <alignment vertical="center"/>
    </xf>
    <xf numFmtId="164" fontId="1" fillId="4" borderId="3" xfId="0" applyNumberFormat="1" applyFont="1" applyFill="1" applyBorder="1" applyAlignment="1">
      <alignment vertical="center"/>
    </xf>
    <xf numFmtId="164" fontId="1" fillId="5" borderId="3" xfId="0" applyNumberFormat="1" applyFont="1" applyFill="1" applyBorder="1" applyAlignment="1">
      <alignment vertical="center"/>
    </xf>
    <xf numFmtId="164" fontId="1" fillId="3" borderId="4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164" fontId="1" fillId="2" borderId="2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2" fillId="3" borderId="0" xfId="0" applyFont="1" applyFill="1" applyBorder="1"/>
    <xf numFmtId="0" fontId="1" fillId="4" borderId="3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165" fontId="1" fillId="3" borderId="3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vertical="center" wrapText="1"/>
    </xf>
    <xf numFmtId="164" fontId="1" fillId="3" borderId="3" xfId="0" applyNumberFormat="1" applyFont="1" applyFill="1" applyBorder="1" applyAlignment="1">
      <alignment vertical="center"/>
    </xf>
    <xf numFmtId="0" fontId="1" fillId="0" borderId="0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36"/>
  <sheetViews>
    <sheetView tabSelected="1" zoomScale="50" zoomScaleNormal="50" workbookViewId="0">
      <selection activeCell="A345" sqref="A345"/>
    </sheetView>
  </sheetViews>
  <sheetFormatPr defaultColWidth="9" defaultRowHeight="20.25"/>
  <cols>
    <col min="1" max="1" width="58.5703125" style="1" customWidth="1"/>
    <col min="2" max="18" width="15.42578125" style="1" customWidth="1"/>
    <col min="19" max="19" width="58.5703125" style="1" customWidth="1"/>
    <col min="20" max="16384" width="9" style="1"/>
  </cols>
  <sheetData>
    <row r="1" spans="1:19" s="28" customFormat="1">
      <c r="A1" s="27" t="s">
        <v>0</v>
      </c>
      <c r="S1" s="29" t="s">
        <v>1</v>
      </c>
    </row>
    <row r="2" spans="1:19" s="28" customFormat="1"/>
    <row r="3" spans="1:19" s="28" customFormat="1">
      <c r="A3" s="27" t="s">
        <v>58</v>
      </c>
      <c r="I3" s="29" t="s">
        <v>2</v>
      </c>
      <c r="J3" s="27" t="s">
        <v>3</v>
      </c>
      <c r="S3" s="29" t="s">
        <v>59</v>
      </c>
    </row>
    <row r="4" spans="1:19">
      <c r="A4" s="2"/>
      <c r="B4" s="3">
        <v>1995</v>
      </c>
      <c r="C4" s="3">
        <v>1996</v>
      </c>
      <c r="D4" s="3">
        <v>1997</v>
      </c>
      <c r="E4" s="3">
        <v>1998</v>
      </c>
      <c r="F4" s="3">
        <v>1999</v>
      </c>
      <c r="G4" s="3">
        <v>2000</v>
      </c>
      <c r="H4" s="3">
        <v>2001</v>
      </c>
      <c r="I4" s="3">
        <v>2002</v>
      </c>
      <c r="J4" s="3">
        <v>2003</v>
      </c>
      <c r="K4" s="3">
        <v>2004</v>
      </c>
      <c r="L4" s="3">
        <v>2005</v>
      </c>
      <c r="M4" s="3">
        <v>2006</v>
      </c>
      <c r="N4" s="3">
        <v>2007</v>
      </c>
      <c r="O4" s="3">
        <v>2008</v>
      </c>
      <c r="P4" s="3">
        <v>2009</v>
      </c>
      <c r="Q4" s="3">
        <v>2010</v>
      </c>
      <c r="R4" s="3">
        <v>2011</v>
      </c>
      <c r="S4" s="2"/>
    </row>
    <row r="5" spans="1:19" s="4" customFormat="1">
      <c r="A5" s="25" t="s">
        <v>4</v>
      </c>
      <c r="B5" s="26">
        <v>2619.0842995100002</v>
      </c>
      <c r="C5" s="26">
        <v>3072.10409351</v>
      </c>
      <c r="D5" s="26">
        <v>3093.60636389</v>
      </c>
      <c r="E5" s="26">
        <v>3244.9456034099999</v>
      </c>
      <c r="F5" s="26">
        <v>3175.3201132600002</v>
      </c>
      <c r="G5" s="26">
        <v>2982.0923534600001</v>
      </c>
      <c r="H5" s="26">
        <v>3715.3774574700001</v>
      </c>
      <c r="I5" s="26">
        <v>3855.5338079100002</v>
      </c>
      <c r="J5" s="26">
        <v>4366.2411971000001</v>
      </c>
      <c r="K5" s="26">
        <v>4980.6556610799998</v>
      </c>
      <c r="L5" s="26">
        <v>5272.3978378000002</v>
      </c>
      <c r="M5" s="26">
        <v>5298.19989136</v>
      </c>
      <c r="N5" s="26">
        <v>6046.3676583500001</v>
      </c>
      <c r="O5" s="26">
        <v>8004.3093317299999</v>
      </c>
      <c r="P5" s="26">
        <v>9015.3856627799996</v>
      </c>
      <c r="Q5" s="26">
        <v>9217.3164808500005</v>
      </c>
      <c r="R5" s="26">
        <v>9119.4945846099999</v>
      </c>
      <c r="S5" s="25" t="s">
        <v>5</v>
      </c>
    </row>
    <row r="6" spans="1:19" s="4" customFormat="1">
      <c r="A6" s="6" t="s">
        <v>6</v>
      </c>
      <c r="B6" s="12">
        <v>2564.3889394500002</v>
      </c>
      <c r="C6" s="12">
        <v>3026.7767587100002</v>
      </c>
      <c r="D6" s="12">
        <v>3032.4118543899999</v>
      </c>
      <c r="E6" s="12">
        <v>3185.1971845899998</v>
      </c>
      <c r="F6" s="12">
        <v>3114.2966654799998</v>
      </c>
      <c r="G6" s="12">
        <v>2920.57622584</v>
      </c>
      <c r="H6" s="12">
        <v>3654.1084803200001</v>
      </c>
      <c r="I6" s="12">
        <v>3699.54223899</v>
      </c>
      <c r="J6" s="12">
        <v>3984.3380966999998</v>
      </c>
      <c r="K6" s="12">
        <v>4625.7960879000002</v>
      </c>
      <c r="L6" s="12">
        <v>4900.7989099799997</v>
      </c>
      <c r="M6" s="12">
        <v>5058.5400382600001</v>
      </c>
      <c r="N6" s="12">
        <v>5700.2673923599996</v>
      </c>
      <c r="O6" s="12">
        <v>7765.0250919800001</v>
      </c>
      <c r="P6" s="12">
        <v>8786.4873380400004</v>
      </c>
      <c r="Q6" s="12">
        <v>8953.4173851800006</v>
      </c>
      <c r="R6" s="12">
        <v>8847.0446328800008</v>
      </c>
      <c r="S6" s="6" t="s">
        <v>7</v>
      </c>
    </row>
    <row r="7" spans="1:19" s="4" customFormat="1">
      <c r="A7" s="7" t="s">
        <v>8</v>
      </c>
      <c r="B7" s="13">
        <v>54.6953599</v>
      </c>
      <c r="C7" s="13">
        <v>45.327334610000001</v>
      </c>
      <c r="D7" s="13">
        <v>61.1945093</v>
      </c>
      <c r="E7" s="13">
        <v>59.74841867</v>
      </c>
      <c r="F7" s="13">
        <v>61.023447619999999</v>
      </c>
      <c r="G7" s="13">
        <v>61.516127490000002</v>
      </c>
      <c r="H7" s="13">
        <v>61.268976989999999</v>
      </c>
      <c r="I7" s="13">
        <v>155.99156876999999</v>
      </c>
      <c r="J7" s="13">
        <v>381.90310023000001</v>
      </c>
      <c r="K7" s="13">
        <v>354.85957302999998</v>
      </c>
      <c r="L7" s="13">
        <v>371.59892767000002</v>
      </c>
      <c r="M7" s="13">
        <v>239.65985294999999</v>
      </c>
      <c r="N7" s="13">
        <v>346.10026583000001</v>
      </c>
      <c r="O7" s="13">
        <v>239.28423960000001</v>
      </c>
      <c r="P7" s="13">
        <v>228.89832455000001</v>
      </c>
      <c r="Q7" s="13">
        <v>263.89909553000001</v>
      </c>
      <c r="R7" s="13">
        <v>272.44995158</v>
      </c>
      <c r="S7" s="7" t="s">
        <v>9</v>
      </c>
    </row>
    <row r="8" spans="1:19" s="4" customFormat="1">
      <c r="A8" s="8" t="s">
        <v>10</v>
      </c>
      <c r="B8" s="14">
        <v>60292.143361299997</v>
      </c>
      <c r="C8" s="14">
        <v>66778.952931880005</v>
      </c>
      <c r="D8" s="14">
        <v>67554.636642480007</v>
      </c>
      <c r="E8" s="14">
        <v>66819.426048420006</v>
      </c>
      <c r="F8" s="14">
        <v>65382.400397450001</v>
      </c>
      <c r="G8" s="14">
        <v>66670.349938250001</v>
      </c>
      <c r="H8" s="14">
        <v>71325.493796900002</v>
      </c>
      <c r="I8" s="14">
        <v>83227.995187399996</v>
      </c>
      <c r="J8" s="14">
        <v>93001.012747679997</v>
      </c>
      <c r="K8" s="14">
        <v>105990.67597594</v>
      </c>
      <c r="L8" s="14">
        <v>117178.83678293</v>
      </c>
      <c r="M8" s="14">
        <v>126705.58996533</v>
      </c>
      <c r="N8" s="14">
        <v>129835.0832103</v>
      </c>
      <c r="O8" s="14">
        <v>143398.76082177</v>
      </c>
      <c r="P8" s="14">
        <v>157071.01173900999</v>
      </c>
      <c r="Q8" s="14">
        <v>166364.81353635</v>
      </c>
      <c r="R8" s="14">
        <v>172853.94324339001</v>
      </c>
      <c r="S8" s="8" t="s">
        <v>11</v>
      </c>
    </row>
    <row r="9" spans="1:19" s="4" customFormat="1">
      <c r="A9" s="7" t="s">
        <v>12</v>
      </c>
      <c r="B9" s="13">
        <v>7523.2564371300004</v>
      </c>
      <c r="C9" s="13">
        <v>7927.5340086799997</v>
      </c>
      <c r="D9" s="13">
        <v>7289.0897026599996</v>
      </c>
      <c r="E9" s="13">
        <v>5187.63595257</v>
      </c>
      <c r="F9" s="13">
        <v>5318.59960383</v>
      </c>
      <c r="G9" s="13">
        <v>4982.4053442599998</v>
      </c>
      <c r="H9" s="13">
        <v>5489.1183613000003</v>
      </c>
      <c r="I9" s="13">
        <v>6396.2539384800002</v>
      </c>
      <c r="J9" s="13">
        <v>5946.6471979999997</v>
      </c>
      <c r="K9" s="13">
        <v>7030.5022881699997</v>
      </c>
      <c r="L9" s="13">
        <v>7271.0849429600003</v>
      </c>
      <c r="M9" s="13">
        <v>6216.5587421500004</v>
      </c>
      <c r="N9" s="13">
        <v>6207.3067047000004</v>
      </c>
      <c r="O9" s="13">
        <v>6450.7457819800002</v>
      </c>
      <c r="P9" s="13">
        <v>7318.2477789200002</v>
      </c>
      <c r="Q9" s="13">
        <v>7591.9618803000003</v>
      </c>
      <c r="R9" s="13">
        <v>7490.6358262599997</v>
      </c>
      <c r="S9" s="7" t="s">
        <v>13</v>
      </c>
    </row>
    <row r="10" spans="1:19" s="4" customFormat="1">
      <c r="A10" s="6" t="s">
        <v>14</v>
      </c>
      <c r="B10" s="12">
        <v>28905.081350979999</v>
      </c>
      <c r="C10" s="12">
        <v>31716.959189009998</v>
      </c>
      <c r="D10" s="12">
        <v>32482.729164460001</v>
      </c>
      <c r="E10" s="12">
        <v>35228.70310413</v>
      </c>
      <c r="F10" s="12">
        <v>34532.297601190003</v>
      </c>
      <c r="G10" s="12">
        <v>35801.17447554</v>
      </c>
      <c r="H10" s="12">
        <v>39106.058497500002</v>
      </c>
      <c r="I10" s="12">
        <v>47364.21173761</v>
      </c>
      <c r="J10" s="12">
        <v>55798.698041000003</v>
      </c>
      <c r="K10" s="12">
        <v>62887.696905479999</v>
      </c>
      <c r="L10" s="12">
        <v>70214.497162350002</v>
      </c>
      <c r="M10" s="12">
        <v>78777.854171979998</v>
      </c>
      <c r="N10" s="12">
        <v>77944.754119200006</v>
      </c>
      <c r="O10" s="12">
        <v>84568.290540650007</v>
      </c>
      <c r="P10" s="12">
        <v>94603.026528510003</v>
      </c>
      <c r="Q10" s="12">
        <v>101474.957326</v>
      </c>
      <c r="R10" s="12">
        <v>108874.50673068</v>
      </c>
      <c r="S10" s="6" t="s">
        <v>15</v>
      </c>
    </row>
    <row r="11" spans="1:19" s="4" customFormat="1">
      <c r="A11" s="7" t="s">
        <v>16</v>
      </c>
      <c r="B11" s="13">
        <v>5082.6791560499996</v>
      </c>
      <c r="C11" s="13">
        <v>5486.4639091199997</v>
      </c>
      <c r="D11" s="13">
        <v>6132.6368255699999</v>
      </c>
      <c r="E11" s="13">
        <v>5796.84196866</v>
      </c>
      <c r="F11" s="13">
        <v>5072.4571881000002</v>
      </c>
      <c r="G11" s="13">
        <v>5005.4082619299998</v>
      </c>
      <c r="H11" s="13">
        <v>4814.0761219599999</v>
      </c>
      <c r="I11" s="13">
        <v>5270.6352080899997</v>
      </c>
      <c r="J11" s="13">
        <v>5461.8204833600003</v>
      </c>
      <c r="K11" s="13">
        <v>6204.6583481500002</v>
      </c>
      <c r="L11" s="13">
        <v>6415.2236851999996</v>
      </c>
      <c r="M11" s="13">
        <v>6869.78690783</v>
      </c>
      <c r="N11" s="13">
        <v>9450.1388518099993</v>
      </c>
      <c r="O11" s="13">
        <v>14188.960022810001</v>
      </c>
      <c r="P11" s="13">
        <v>15912.77311652</v>
      </c>
      <c r="Q11" s="13">
        <v>16106.001626589999</v>
      </c>
      <c r="R11" s="13">
        <v>14666.49411016</v>
      </c>
      <c r="S11" s="7" t="s">
        <v>17</v>
      </c>
    </row>
    <row r="12" spans="1:19" s="4" customFormat="1">
      <c r="A12" s="6" t="s">
        <v>18</v>
      </c>
      <c r="B12" s="12">
        <v>1479.34031508</v>
      </c>
      <c r="C12" s="12">
        <v>2325.6912742899999</v>
      </c>
      <c r="D12" s="12">
        <v>1485.43101155</v>
      </c>
      <c r="E12" s="12">
        <v>1213.3615118099999</v>
      </c>
      <c r="F12" s="12">
        <v>1003.84285432</v>
      </c>
      <c r="G12" s="12">
        <v>1109.8140364400001</v>
      </c>
      <c r="H12" s="12">
        <v>971.24891778999995</v>
      </c>
      <c r="I12" s="12">
        <v>1357.6858505299999</v>
      </c>
      <c r="J12" s="12">
        <v>1337.0479242399999</v>
      </c>
      <c r="K12" s="12">
        <v>1723.9908250399999</v>
      </c>
      <c r="L12" s="12">
        <v>2442.02918929</v>
      </c>
      <c r="M12" s="12">
        <v>1986.2913822999999</v>
      </c>
      <c r="N12" s="12">
        <v>1979.8357644499999</v>
      </c>
      <c r="O12" s="12">
        <v>1795.82006763</v>
      </c>
      <c r="P12" s="12">
        <v>2056.1306644900001</v>
      </c>
      <c r="Q12" s="12">
        <v>2530.8472477</v>
      </c>
      <c r="R12" s="12">
        <v>2149.2465083900001</v>
      </c>
      <c r="S12" s="6" t="s">
        <v>19</v>
      </c>
    </row>
    <row r="13" spans="1:19" s="4" customFormat="1" ht="60.75">
      <c r="A13" s="7" t="s">
        <v>20</v>
      </c>
      <c r="B13" s="13">
        <v>7636.6087232199998</v>
      </c>
      <c r="C13" s="13">
        <v>8380.7572735499998</v>
      </c>
      <c r="D13" s="13">
        <v>8376.35047949</v>
      </c>
      <c r="E13" s="13">
        <v>7828.0041281800004</v>
      </c>
      <c r="F13" s="13">
        <v>7446.1604969800001</v>
      </c>
      <c r="G13" s="13">
        <v>7507.8532917000002</v>
      </c>
      <c r="H13" s="13">
        <v>8044.1417955500001</v>
      </c>
      <c r="I13" s="13">
        <v>8772.5196922399991</v>
      </c>
      <c r="J13" s="13">
        <v>9448.5454939600004</v>
      </c>
      <c r="K13" s="13">
        <v>10487.426913110001</v>
      </c>
      <c r="L13" s="13">
        <v>11119.97154882</v>
      </c>
      <c r="M13" s="13">
        <v>11786.9875471</v>
      </c>
      <c r="N13" s="13">
        <v>12419.61928961</v>
      </c>
      <c r="O13" s="13">
        <v>13747.77782449</v>
      </c>
      <c r="P13" s="13">
        <v>13814.99370641</v>
      </c>
      <c r="Q13" s="13">
        <v>14678.402505210001</v>
      </c>
      <c r="R13" s="13">
        <v>15022.431903000001</v>
      </c>
      <c r="S13" s="7" t="s">
        <v>21</v>
      </c>
    </row>
    <row r="14" spans="1:19" s="4" customFormat="1">
      <c r="A14" s="6" t="s">
        <v>22</v>
      </c>
      <c r="B14" s="12">
        <v>344.51789031999999</v>
      </c>
      <c r="C14" s="12">
        <v>392.25419337</v>
      </c>
      <c r="D14" s="12">
        <v>430.41229850000002</v>
      </c>
      <c r="E14" s="12">
        <v>276.30483880000003</v>
      </c>
      <c r="F14" s="12">
        <v>277.77698989999999</v>
      </c>
      <c r="G14" s="12">
        <v>297.81839178000001</v>
      </c>
      <c r="H14" s="12">
        <v>310.30724504</v>
      </c>
      <c r="I14" s="12">
        <v>341.18030037</v>
      </c>
      <c r="J14" s="12">
        <v>369.54794436999998</v>
      </c>
      <c r="K14" s="12">
        <v>399.30778438999999</v>
      </c>
      <c r="L14" s="12">
        <v>436.11370357999999</v>
      </c>
      <c r="M14" s="12">
        <v>360.42898382999999</v>
      </c>
      <c r="N14" s="12">
        <v>389.80331190999999</v>
      </c>
      <c r="O14" s="12">
        <v>394.55799167999999</v>
      </c>
      <c r="P14" s="12">
        <v>407.91049441000001</v>
      </c>
      <c r="Q14" s="12">
        <v>465.98363547000002</v>
      </c>
      <c r="R14" s="12">
        <v>460.15979828000002</v>
      </c>
      <c r="S14" s="6" t="s">
        <v>23</v>
      </c>
    </row>
    <row r="15" spans="1:19" s="4" customFormat="1">
      <c r="A15" s="7" t="s">
        <v>24</v>
      </c>
      <c r="B15" s="13">
        <v>2469.0060086899998</v>
      </c>
      <c r="C15" s="13">
        <v>2888.23821997</v>
      </c>
      <c r="D15" s="13">
        <v>3305.95695071</v>
      </c>
      <c r="E15" s="13">
        <v>2668.2129193699998</v>
      </c>
      <c r="F15" s="13">
        <v>2806.6911802599998</v>
      </c>
      <c r="G15" s="13">
        <v>2701.9158252100001</v>
      </c>
      <c r="H15" s="13">
        <v>2787.2483398099998</v>
      </c>
      <c r="I15" s="13">
        <v>2938.30072582</v>
      </c>
      <c r="J15" s="13">
        <v>2884.1127659200001</v>
      </c>
      <c r="K15" s="13">
        <v>3966.0060173500001</v>
      </c>
      <c r="L15" s="13">
        <v>4284.4496231399999</v>
      </c>
      <c r="M15" s="13">
        <v>4815.1096841400004</v>
      </c>
      <c r="N15" s="13">
        <v>5056.0420293799998</v>
      </c>
      <c r="O15" s="13">
        <v>5266.6269974200004</v>
      </c>
      <c r="P15" s="13">
        <v>5138.2656303800004</v>
      </c>
      <c r="Q15" s="13">
        <v>5029.3212367899996</v>
      </c>
      <c r="R15" s="13">
        <v>5169.2350824799996</v>
      </c>
      <c r="S15" s="7" t="s">
        <v>25</v>
      </c>
    </row>
    <row r="16" spans="1:19" s="4" customFormat="1">
      <c r="A16" s="6" t="s">
        <v>26</v>
      </c>
      <c r="B16" s="12">
        <v>1905.3918460299999</v>
      </c>
      <c r="C16" s="12">
        <v>1876.0134437700001</v>
      </c>
      <c r="D16" s="12">
        <v>1750.15609913</v>
      </c>
      <c r="E16" s="12">
        <v>1659.8891747</v>
      </c>
      <c r="F16" s="12">
        <v>1132.7483472399999</v>
      </c>
      <c r="G16" s="12">
        <v>1161.1512584699999</v>
      </c>
      <c r="H16" s="12">
        <v>1224.7349995300001</v>
      </c>
      <c r="I16" s="12">
        <v>1415.5327555199999</v>
      </c>
      <c r="J16" s="12">
        <v>1508.32394677</v>
      </c>
      <c r="K16" s="12">
        <v>1773.07187873</v>
      </c>
      <c r="L16" s="12">
        <v>2273.19068449</v>
      </c>
      <c r="M16" s="12">
        <v>2568.4082431900001</v>
      </c>
      <c r="N16" s="12">
        <v>2805.4238180799998</v>
      </c>
      <c r="O16" s="12">
        <v>2767.0888467099999</v>
      </c>
      <c r="P16" s="12">
        <v>2794.47100297</v>
      </c>
      <c r="Q16" s="12">
        <v>2768.95019791</v>
      </c>
      <c r="R16" s="12">
        <v>3163.95448562</v>
      </c>
      <c r="S16" s="6" t="s">
        <v>27</v>
      </c>
    </row>
    <row r="17" spans="1:19" s="4" customFormat="1" ht="40.5">
      <c r="A17" s="7" t="s">
        <v>28</v>
      </c>
      <c r="B17" s="13">
        <v>1356.57583105</v>
      </c>
      <c r="C17" s="13">
        <v>1602.71274804</v>
      </c>
      <c r="D17" s="13">
        <v>1825.85327005</v>
      </c>
      <c r="E17" s="13">
        <v>1926.93858393</v>
      </c>
      <c r="F17" s="13">
        <v>2298.5867158599999</v>
      </c>
      <c r="G17" s="13">
        <v>2368.4055755700001</v>
      </c>
      <c r="H17" s="13">
        <v>2284.6756768599998</v>
      </c>
      <c r="I17" s="13">
        <v>2550.6348330999999</v>
      </c>
      <c r="J17" s="13">
        <v>2892.4388122400001</v>
      </c>
      <c r="K17" s="13">
        <v>3247.33577681</v>
      </c>
      <c r="L17" s="13">
        <v>3526.2520755700002</v>
      </c>
      <c r="M17" s="13">
        <v>3934.2862788900002</v>
      </c>
      <c r="N17" s="13">
        <v>4129.3302930099999</v>
      </c>
      <c r="O17" s="13">
        <v>3590.79968465</v>
      </c>
      <c r="P17" s="13">
        <v>3731.1386684200002</v>
      </c>
      <c r="Q17" s="13">
        <v>3799.9283368900001</v>
      </c>
      <c r="R17" s="13">
        <v>3704.9185841200001</v>
      </c>
      <c r="S17" s="7" t="s">
        <v>29</v>
      </c>
    </row>
    <row r="18" spans="1:19" s="4" customFormat="1" ht="40.5">
      <c r="A18" s="6" t="s">
        <v>30</v>
      </c>
      <c r="B18" s="12">
        <v>1748.87606489</v>
      </c>
      <c r="C18" s="12">
        <v>1915.4329685299999</v>
      </c>
      <c r="D18" s="12">
        <v>2132.4734053100001</v>
      </c>
      <c r="E18" s="12">
        <v>2422.6637888599998</v>
      </c>
      <c r="F18" s="12">
        <v>2641.2750351499999</v>
      </c>
      <c r="G18" s="12">
        <v>2820.9931222599998</v>
      </c>
      <c r="H18" s="12">
        <v>3238.30110328</v>
      </c>
      <c r="I18" s="12">
        <v>3561.9003316500002</v>
      </c>
      <c r="J18" s="12">
        <v>3872.4113502800001</v>
      </c>
      <c r="K18" s="12">
        <v>4185.7690795300005</v>
      </c>
      <c r="L18" s="12">
        <v>4728.8068725200001</v>
      </c>
      <c r="M18" s="12">
        <v>4538.51190959</v>
      </c>
      <c r="N18" s="12">
        <v>4274.4397565700001</v>
      </c>
      <c r="O18" s="12">
        <v>5145.08509091</v>
      </c>
      <c r="P18" s="12">
        <v>5411.978427</v>
      </c>
      <c r="Q18" s="12">
        <v>5916.2222116499997</v>
      </c>
      <c r="R18" s="12">
        <v>6186.9672108900004</v>
      </c>
      <c r="S18" s="6" t="s">
        <v>31</v>
      </c>
    </row>
    <row r="19" spans="1:19" s="4" customFormat="1">
      <c r="A19" s="7" t="s">
        <v>32</v>
      </c>
      <c r="B19" s="13">
        <v>1056.48192402</v>
      </c>
      <c r="C19" s="13">
        <v>1144.57587515</v>
      </c>
      <c r="D19" s="13">
        <v>1198.9600640900001</v>
      </c>
      <c r="E19" s="13">
        <v>1429.0350875199999</v>
      </c>
      <c r="F19" s="13">
        <v>1536.6721606799999</v>
      </c>
      <c r="G19" s="13">
        <v>1581.9259402099999</v>
      </c>
      <c r="H19" s="13">
        <v>1595.86312774</v>
      </c>
      <c r="I19" s="13">
        <v>1639.0913944599999</v>
      </c>
      <c r="J19" s="13">
        <v>1762.6952204700001</v>
      </c>
      <c r="K19" s="13">
        <v>2036.3536973600001</v>
      </c>
      <c r="L19" s="13">
        <v>2278.2333250199999</v>
      </c>
      <c r="M19" s="13">
        <v>2478.7375094600002</v>
      </c>
      <c r="N19" s="13">
        <v>2770.1178014900001</v>
      </c>
      <c r="O19" s="13">
        <v>2926.2097027899999</v>
      </c>
      <c r="P19" s="13">
        <v>3149.26918578</v>
      </c>
      <c r="Q19" s="13">
        <v>3319.04553532</v>
      </c>
      <c r="R19" s="13">
        <v>3190.8679073899998</v>
      </c>
      <c r="S19" s="7" t="s">
        <v>33</v>
      </c>
    </row>
    <row r="20" spans="1:19" s="4" customFormat="1">
      <c r="A20" s="6" t="s">
        <v>34</v>
      </c>
      <c r="B20" s="12">
        <v>523.59685205000005</v>
      </c>
      <c r="C20" s="12">
        <v>836.73308610000004</v>
      </c>
      <c r="D20" s="12">
        <v>841.36880108000003</v>
      </c>
      <c r="E20" s="12">
        <v>889.11036476000004</v>
      </c>
      <c r="F20" s="12">
        <v>1015.91232931</v>
      </c>
      <c r="G20" s="12">
        <v>1023.7989988099999</v>
      </c>
      <c r="H20" s="12">
        <v>1153.4422348999999</v>
      </c>
      <c r="I20" s="12">
        <v>1306.3134189800001</v>
      </c>
      <c r="J20" s="12">
        <v>1349.45029129</v>
      </c>
      <c r="K20" s="12">
        <v>1549.0904735700001</v>
      </c>
      <c r="L20" s="12">
        <v>1689.37060683</v>
      </c>
      <c r="M20" s="12">
        <v>1836.01626442</v>
      </c>
      <c r="N20" s="12">
        <v>1900.91641686</v>
      </c>
      <c r="O20" s="12">
        <v>2002.23783045</v>
      </c>
      <c r="P20" s="12">
        <v>2190.2293478000001</v>
      </c>
      <c r="Q20" s="12">
        <v>2111.85178597</v>
      </c>
      <c r="R20" s="12">
        <v>2181.3643597099999</v>
      </c>
      <c r="S20" s="6" t="s">
        <v>35</v>
      </c>
    </row>
    <row r="21" spans="1:19" s="4" customFormat="1" ht="40.5">
      <c r="A21" s="7" t="s">
        <v>36</v>
      </c>
      <c r="B21" s="13">
        <v>234.86204411</v>
      </c>
      <c r="C21" s="13">
        <v>256.90573553000002</v>
      </c>
      <c r="D21" s="13">
        <v>273.47043071000002</v>
      </c>
      <c r="E21" s="13">
        <v>262.31442271999998</v>
      </c>
      <c r="F21" s="13">
        <v>269.24683335999998</v>
      </c>
      <c r="G21" s="13">
        <v>269.53951542999999</v>
      </c>
      <c r="H21" s="13">
        <v>278.96786070000002</v>
      </c>
      <c r="I21" s="13">
        <v>284.63449000000003</v>
      </c>
      <c r="J21" s="13">
        <v>335.35721172000001</v>
      </c>
      <c r="K21" s="13">
        <v>418.86254722000001</v>
      </c>
      <c r="L21" s="13">
        <v>473.42001281</v>
      </c>
      <c r="M21" s="13">
        <v>471.68034555999998</v>
      </c>
      <c r="N21" s="13">
        <v>423.88807785</v>
      </c>
      <c r="O21" s="13">
        <v>461.78439510999999</v>
      </c>
      <c r="P21" s="13">
        <v>481.15936284999998</v>
      </c>
      <c r="Q21" s="13">
        <v>481.21739536000001</v>
      </c>
      <c r="R21" s="13">
        <v>537.30231378999997</v>
      </c>
      <c r="S21" s="7" t="s">
        <v>37</v>
      </c>
    </row>
    <row r="22" spans="1:19" s="4" customFormat="1">
      <c r="A22" s="6" t="s">
        <v>38</v>
      </c>
      <c r="B22" s="12">
        <v>25.868916729999999</v>
      </c>
      <c r="C22" s="12">
        <v>28.68100587</v>
      </c>
      <c r="D22" s="12">
        <v>29.748138229999999</v>
      </c>
      <c r="E22" s="12">
        <v>30.41020142</v>
      </c>
      <c r="F22" s="12">
        <v>30.13306029</v>
      </c>
      <c r="G22" s="12">
        <v>38.145899749999998</v>
      </c>
      <c r="H22" s="12">
        <v>27.309513989999999</v>
      </c>
      <c r="I22" s="12">
        <v>29.10050966</v>
      </c>
      <c r="J22" s="12">
        <v>33.916063039999997</v>
      </c>
      <c r="K22" s="12">
        <v>80.603440050000003</v>
      </c>
      <c r="L22" s="12">
        <v>26.193349319999999</v>
      </c>
      <c r="M22" s="12">
        <v>64.931993879999993</v>
      </c>
      <c r="N22" s="12">
        <v>83.466974260000001</v>
      </c>
      <c r="O22" s="12">
        <v>92.776043419999993</v>
      </c>
      <c r="P22" s="12">
        <v>61.417823429999999</v>
      </c>
      <c r="Q22" s="12">
        <v>90.122614089999999</v>
      </c>
      <c r="R22" s="12">
        <v>55.858421499999999</v>
      </c>
      <c r="S22" s="6" t="s">
        <v>39</v>
      </c>
    </row>
    <row r="23" spans="1:19" s="4" customFormat="1">
      <c r="A23" s="17" t="s">
        <v>40</v>
      </c>
      <c r="B23" s="18">
        <f t="shared" ref="B23:R23" si="0">SUM(B5:B22)-B5-B8</f>
        <v>62911.227659700016</v>
      </c>
      <c r="C23" s="18">
        <f t="shared" si="0"/>
        <v>69851.057024299997</v>
      </c>
      <c r="D23" s="18">
        <f t="shared" si="0"/>
        <v>70648.243005230004</v>
      </c>
      <c r="E23" s="18">
        <f t="shared" si="0"/>
        <v>70064.371650689965</v>
      </c>
      <c r="F23" s="18">
        <f t="shared" si="0"/>
        <v>68557.720509569976</v>
      </c>
      <c r="G23" s="18">
        <f t="shared" si="0"/>
        <v>69652.44229069</v>
      </c>
      <c r="H23" s="18">
        <f t="shared" si="0"/>
        <v>75040.871253260033</v>
      </c>
      <c r="I23" s="18">
        <f t="shared" si="0"/>
        <v>87083.528994269989</v>
      </c>
      <c r="J23" s="18">
        <f t="shared" si="0"/>
        <v>97367.253943589967</v>
      </c>
      <c r="K23" s="18">
        <f t="shared" si="0"/>
        <v>110971.33163589002</v>
      </c>
      <c r="L23" s="18">
        <f t="shared" si="0"/>
        <v>122451.23461955004</v>
      </c>
      <c r="M23" s="18">
        <f t="shared" si="0"/>
        <v>132003.78985553005</v>
      </c>
      <c r="N23" s="18">
        <f t="shared" si="0"/>
        <v>135881.45086737</v>
      </c>
      <c r="O23" s="18">
        <f t="shared" si="0"/>
        <v>151403.07015227986</v>
      </c>
      <c r="P23" s="18">
        <f t="shared" si="0"/>
        <v>166086.39740048005</v>
      </c>
      <c r="Q23" s="18">
        <f t="shared" si="0"/>
        <v>175582.13001595993</v>
      </c>
      <c r="R23" s="18">
        <f t="shared" si="0"/>
        <v>181973.43782673008</v>
      </c>
      <c r="S23" s="17" t="s">
        <v>43</v>
      </c>
    </row>
    <row r="24" spans="1:19" s="4" customFormat="1">
      <c r="A24" s="9" t="s">
        <v>41</v>
      </c>
      <c r="B24" s="15">
        <f t="shared" ref="B24:R24" si="1">(SUM(B5:B22)-B5-B8)*1000/B25</f>
        <v>113891.16044232681</v>
      </c>
      <c r="C24" s="15">
        <f t="shared" si="1"/>
        <v>124581.56142565988</v>
      </c>
      <c r="D24" s="15">
        <f t="shared" si="1"/>
        <v>124541.05703931983</v>
      </c>
      <c r="E24" s="15">
        <f t="shared" si="1"/>
        <v>121915.75239839088</v>
      </c>
      <c r="F24" s="15">
        <f t="shared" si="1"/>
        <v>117761.31121902348</v>
      </c>
      <c r="G24" s="15">
        <f t="shared" si="1"/>
        <v>118478.09429724456</v>
      </c>
      <c r="H24" s="15">
        <f t="shared" si="1"/>
        <v>126897.77314793806</v>
      </c>
      <c r="I24" s="15">
        <f t="shared" si="1"/>
        <v>146638.10077722787</v>
      </c>
      <c r="J24" s="15">
        <f t="shared" si="1"/>
        <v>163495.16056727045</v>
      </c>
      <c r="K24" s="15">
        <f t="shared" si="1"/>
        <v>186020.90951833286</v>
      </c>
      <c r="L24" s="15">
        <f t="shared" si="1"/>
        <v>204997.28729891809</v>
      </c>
      <c r="M24" s="15">
        <f t="shared" si="1"/>
        <v>220129.22190811546</v>
      </c>
      <c r="N24" s="15">
        <f t="shared" si="1"/>
        <v>225501.30833069741</v>
      </c>
      <c r="O24" s="15">
        <f t="shared" si="1"/>
        <v>249939.44811761749</v>
      </c>
      <c r="P24" s="15">
        <f t="shared" si="1"/>
        <v>272670.16586546635</v>
      </c>
      <c r="Q24" s="15">
        <f t="shared" si="1"/>
        <v>286647.8541929943</v>
      </c>
      <c r="R24" s="15">
        <f t="shared" si="1"/>
        <v>295928.33883005066</v>
      </c>
      <c r="S24" s="9" t="s">
        <v>44</v>
      </c>
    </row>
    <row r="25" spans="1:19" s="4" customFormat="1" ht="27.75" customHeight="1">
      <c r="A25" s="10" t="s">
        <v>42</v>
      </c>
      <c r="B25" s="16">
        <v>552.38024984000003</v>
      </c>
      <c r="C25" s="16">
        <v>560.68535524000004</v>
      </c>
      <c r="D25" s="16">
        <v>567.26869583999996</v>
      </c>
      <c r="E25" s="16">
        <v>574.69498626999996</v>
      </c>
      <c r="F25" s="16">
        <v>582.17524753999999</v>
      </c>
      <c r="G25" s="16">
        <v>587.89300000000003</v>
      </c>
      <c r="H25" s="16">
        <v>591.34900000000005</v>
      </c>
      <c r="I25" s="16">
        <v>593.86699999999996</v>
      </c>
      <c r="J25" s="16">
        <v>595.53599999999994</v>
      </c>
      <c r="K25" s="16">
        <v>596.553</v>
      </c>
      <c r="L25" s="16">
        <v>597.33100000000002</v>
      </c>
      <c r="M25" s="16">
        <v>599.66499999999996</v>
      </c>
      <c r="N25" s="16">
        <v>602.57500000000005</v>
      </c>
      <c r="O25" s="16">
        <v>605.75900000000001</v>
      </c>
      <c r="P25" s="16">
        <v>609.11099999999999</v>
      </c>
      <c r="Q25" s="16">
        <v>612.53599999999994</v>
      </c>
      <c r="R25" s="16">
        <v>614.92399999999998</v>
      </c>
      <c r="S25" s="10" t="s">
        <v>45</v>
      </c>
    </row>
    <row r="26" spans="1:19" s="28" customFormat="1"/>
    <row r="27" spans="1:19" s="28" customFormat="1"/>
    <row r="28" spans="1:19" s="28" customFormat="1">
      <c r="A28" s="27" t="s">
        <v>46</v>
      </c>
      <c r="S28" s="29" t="s">
        <v>47</v>
      </c>
    </row>
    <row r="29" spans="1:19" s="28" customFormat="1"/>
    <row r="30" spans="1:19" s="28" customFormat="1">
      <c r="A30" s="27" t="s">
        <v>58</v>
      </c>
      <c r="I30" s="29" t="s">
        <v>2</v>
      </c>
      <c r="J30" s="27" t="s">
        <v>3</v>
      </c>
      <c r="S30" s="29" t="s">
        <v>59</v>
      </c>
    </row>
    <row r="31" spans="1:19">
      <c r="A31" s="2"/>
      <c r="B31" s="3">
        <v>1995</v>
      </c>
      <c r="C31" s="3">
        <v>1996</v>
      </c>
      <c r="D31" s="3">
        <v>1997</v>
      </c>
      <c r="E31" s="3">
        <v>1998</v>
      </c>
      <c r="F31" s="3">
        <v>1999</v>
      </c>
      <c r="G31" s="3">
        <v>2000</v>
      </c>
      <c r="H31" s="3">
        <v>2001</v>
      </c>
      <c r="I31" s="3">
        <v>2002</v>
      </c>
      <c r="J31" s="3">
        <v>2003</v>
      </c>
      <c r="K31" s="3">
        <v>2004</v>
      </c>
      <c r="L31" s="3">
        <v>2005</v>
      </c>
      <c r="M31" s="3">
        <v>2006</v>
      </c>
      <c r="N31" s="3">
        <v>2007</v>
      </c>
      <c r="O31" s="3">
        <v>2008</v>
      </c>
      <c r="P31" s="3">
        <v>2009</v>
      </c>
      <c r="Q31" s="3">
        <v>2010</v>
      </c>
      <c r="R31" s="3">
        <v>2011</v>
      </c>
      <c r="S31" s="2"/>
    </row>
    <row r="32" spans="1:19" s="4" customFormat="1">
      <c r="A32" s="5" t="s">
        <v>4</v>
      </c>
      <c r="B32" s="11">
        <v>2646.658861404333</v>
      </c>
      <c r="C32" s="11">
        <v>2817.9783485230178</v>
      </c>
      <c r="D32" s="11">
        <v>2854.9976083146867</v>
      </c>
      <c r="E32" s="11">
        <v>2865.7915334321906</v>
      </c>
      <c r="F32" s="11">
        <v>2841.3123323973527</v>
      </c>
      <c r="G32" s="11">
        <v>3199.3785092875323</v>
      </c>
      <c r="H32" s="11">
        <v>3680.4032776645749</v>
      </c>
      <c r="I32" s="11">
        <v>3855.5338079100002</v>
      </c>
      <c r="J32" s="11">
        <v>4612.2780641899999</v>
      </c>
      <c r="K32" s="11">
        <v>4551.1820350234038</v>
      </c>
      <c r="L32" s="11">
        <v>4571.5303501821727</v>
      </c>
      <c r="M32" s="11">
        <v>4753.2732870109039</v>
      </c>
      <c r="N32" s="11">
        <v>4888.6636644748569</v>
      </c>
      <c r="O32" s="11">
        <v>5063.3499698474125</v>
      </c>
      <c r="P32" s="11">
        <v>5289.4793369336076</v>
      </c>
      <c r="Q32" s="11">
        <v>5258.5676250530887</v>
      </c>
      <c r="R32" s="11">
        <v>5722.2244173018162</v>
      </c>
      <c r="S32" s="5" t="s">
        <v>5</v>
      </c>
    </row>
    <row r="33" spans="1:19" s="4" customFormat="1">
      <c r="A33" s="6" t="s">
        <v>6</v>
      </c>
      <c r="B33" s="12">
        <v>2576.6107945324407</v>
      </c>
      <c r="C33" s="12">
        <v>2762.4336166408366</v>
      </c>
      <c r="D33" s="12">
        <v>2783.5160400773066</v>
      </c>
      <c r="E33" s="12">
        <v>2804.0084362693883</v>
      </c>
      <c r="F33" s="12">
        <v>2777.3819029197048</v>
      </c>
      <c r="G33" s="12">
        <v>3135.5694917242258</v>
      </c>
      <c r="H33" s="12">
        <v>3617.7041745628803</v>
      </c>
      <c r="I33" s="12">
        <v>3699.5422391400002</v>
      </c>
      <c r="J33" s="12">
        <v>4228.3739374599991</v>
      </c>
      <c r="K33" s="12">
        <v>4178.914727180384</v>
      </c>
      <c r="L33" s="12">
        <v>4177.0248938585228</v>
      </c>
      <c r="M33" s="12">
        <v>4466.7845929932864</v>
      </c>
      <c r="N33" s="12">
        <v>4521.1504551670014</v>
      </c>
      <c r="O33" s="12">
        <v>4720.6645255144576</v>
      </c>
      <c r="P33" s="12">
        <v>4985.3705313103974</v>
      </c>
      <c r="Q33" s="12">
        <v>4934.6262941816403</v>
      </c>
      <c r="R33" s="12">
        <v>5360.7930461430842</v>
      </c>
      <c r="S33" s="6" t="s">
        <v>7</v>
      </c>
    </row>
    <row r="34" spans="1:19" s="4" customFormat="1">
      <c r="A34" s="7" t="s">
        <v>8</v>
      </c>
      <c r="B34" s="13">
        <v>74.661031841123361</v>
      </c>
      <c r="C34" s="13">
        <v>53.630196423073194</v>
      </c>
      <c r="D34" s="13">
        <v>74.049224823232535</v>
      </c>
      <c r="E34" s="13">
        <v>61.187772078677028</v>
      </c>
      <c r="F34" s="13">
        <v>63.777054463553533</v>
      </c>
      <c r="G34" s="13">
        <v>62.230479271088811</v>
      </c>
      <c r="H34" s="13">
        <v>61.501360360094715</v>
      </c>
      <c r="I34" s="13">
        <v>155.99156876999999</v>
      </c>
      <c r="J34" s="13">
        <v>383.90412672000002</v>
      </c>
      <c r="K34" s="13">
        <v>372.61307280112237</v>
      </c>
      <c r="L34" s="13">
        <v>398.19223252743649</v>
      </c>
      <c r="M34" s="13">
        <v>258.50134240824286</v>
      </c>
      <c r="N34" s="13">
        <v>354.8689816037807</v>
      </c>
      <c r="O34" s="13">
        <v>318.47682989813325</v>
      </c>
      <c r="P34" s="13">
        <v>214.73887295346231</v>
      </c>
      <c r="Q34" s="13">
        <v>249.21413352531204</v>
      </c>
      <c r="R34" s="13">
        <v>286.48466246795192</v>
      </c>
      <c r="S34" s="7" t="s">
        <v>9</v>
      </c>
    </row>
    <row r="35" spans="1:19" s="4" customFormat="1">
      <c r="A35" s="8" t="s">
        <v>10</v>
      </c>
      <c r="B35" s="14">
        <v>72947.837201952527</v>
      </c>
      <c r="C35" s="14">
        <v>79396.928756112015</v>
      </c>
      <c r="D35" s="14">
        <v>77609.421658584382</v>
      </c>
      <c r="E35" s="14">
        <v>67327.541430264406</v>
      </c>
      <c r="F35" s="14">
        <v>66423.356870096628</v>
      </c>
      <c r="G35" s="14">
        <v>67308.228214879462</v>
      </c>
      <c r="H35" s="14">
        <v>70431.988265369975</v>
      </c>
      <c r="I35" s="14">
        <v>83227.995187399996</v>
      </c>
      <c r="J35" s="14">
        <v>89547.672744660013</v>
      </c>
      <c r="K35" s="14">
        <v>98887.228144134788</v>
      </c>
      <c r="L35" s="14">
        <v>108303.59946525679</v>
      </c>
      <c r="M35" s="14">
        <v>112199.11116755198</v>
      </c>
      <c r="N35" s="14">
        <v>113370.00829470107</v>
      </c>
      <c r="O35" s="14">
        <v>115595.66500687352</v>
      </c>
      <c r="P35" s="14">
        <v>126165.02850721871</v>
      </c>
      <c r="Q35" s="14">
        <v>136568.62776372681</v>
      </c>
      <c r="R35" s="14">
        <v>141644.20772569513</v>
      </c>
      <c r="S35" s="8" t="s">
        <v>11</v>
      </c>
    </row>
    <row r="36" spans="1:19" s="4" customFormat="1">
      <c r="A36" s="7" t="s">
        <v>12</v>
      </c>
      <c r="B36" s="13">
        <v>6996.434624503524</v>
      </c>
      <c r="C36" s="13">
        <v>7451.6951139214416</v>
      </c>
      <c r="D36" s="13">
        <v>7067.9183928175107</v>
      </c>
      <c r="E36" s="13">
        <v>4945.2314060551398</v>
      </c>
      <c r="F36" s="13">
        <v>5285.7072150773338</v>
      </c>
      <c r="G36" s="13">
        <v>4968.0852014927996</v>
      </c>
      <c r="H36" s="13">
        <v>5520.2162798800182</v>
      </c>
      <c r="I36" s="13">
        <v>6396.2539384900001</v>
      </c>
      <c r="J36" s="13">
        <v>5942.1493201599988</v>
      </c>
      <c r="K36" s="13">
        <v>6901.4677130596319</v>
      </c>
      <c r="L36" s="13">
        <v>7264.0110758453229</v>
      </c>
      <c r="M36" s="13">
        <v>6166.3539019441268</v>
      </c>
      <c r="N36" s="13">
        <v>6103.8784625169928</v>
      </c>
      <c r="O36" s="13">
        <v>5621.5498498097131</v>
      </c>
      <c r="P36" s="13">
        <v>5490.0669278988598</v>
      </c>
      <c r="Q36" s="13">
        <v>5721.8347596383319</v>
      </c>
      <c r="R36" s="13">
        <v>5700.5655439020902</v>
      </c>
      <c r="S36" s="7" t="s">
        <v>13</v>
      </c>
    </row>
    <row r="37" spans="1:19" s="4" customFormat="1">
      <c r="A37" s="6" t="s">
        <v>14</v>
      </c>
      <c r="B37" s="12">
        <v>38208.680519537491</v>
      </c>
      <c r="C37" s="12">
        <v>41586.745573438318</v>
      </c>
      <c r="D37" s="12">
        <v>40530.674867558744</v>
      </c>
      <c r="E37" s="12">
        <v>35620.894575771286</v>
      </c>
      <c r="F37" s="12">
        <v>35260.471503163237</v>
      </c>
      <c r="G37" s="12">
        <v>36113.891705357833</v>
      </c>
      <c r="H37" s="12">
        <v>37878.946897208851</v>
      </c>
      <c r="I37" s="12">
        <v>47364.211738190003</v>
      </c>
      <c r="J37" s="12">
        <v>52843.397346620004</v>
      </c>
      <c r="K37" s="12">
        <v>58369.20045233961</v>
      </c>
      <c r="L37" s="12">
        <v>65390.962074679403</v>
      </c>
      <c r="M37" s="12">
        <v>70389.340949051519</v>
      </c>
      <c r="N37" s="12">
        <v>68463.42589786349</v>
      </c>
      <c r="O37" s="12">
        <v>67573.138033643147</v>
      </c>
      <c r="P37" s="12">
        <v>77041.34738572019</v>
      </c>
      <c r="Q37" s="12">
        <v>85457.844869279492</v>
      </c>
      <c r="R37" s="12">
        <v>92171.523521290481</v>
      </c>
      <c r="S37" s="6" t="s">
        <v>15</v>
      </c>
    </row>
    <row r="38" spans="1:19" s="4" customFormat="1">
      <c r="A38" s="7" t="s">
        <v>16</v>
      </c>
      <c r="B38" s="13">
        <v>5093.1132771513367</v>
      </c>
      <c r="C38" s="13">
        <v>5654.3672841678363</v>
      </c>
      <c r="D38" s="13">
        <v>6036.1000394214016</v>
      </c>
      <c r="E38" s="13">
        <v>4862.6564632467307</v>
      </c>
      <c r="F38" s="13">
        <v>4758.031215479793</v>
      </c>
      <c r="G38" s="13">
        <v>4881.5353370550556</v>
      </c>
      <c r="H38" s="13">
        <v>4837.6744647324358</v>
      </c>
      <c r="I38" s="13">
        <v>5270.6352081100003</v>
      </c>
      <c r="J38" s="13">
        <v>5178.8642788300003</v>
      </c>
      <c r="K38" s="13">
        <v>5429.5960387322066</v>
      </c>
      <c r="L38" s="13">
        <v>5658.9236836473447</v>
      </c>
      <c r="M38" s="13">
        <v>5676.1375155362639</v>
      </c>
      <c r="N38" s="13">
        <v>8124.3390615078288</v>
      </c>
      <c r="O38" s="13">
        <v>11528.355262183406</v>
      </c>
      <c r="P38" s="13">
        <v>12367.149399883388</v>
      </c>
      <c r="Q38" s="13">
        <v>12683.250274606107</v>
      </c>
      <c r="R38" s="13">
        <v>11632.263567698084</v>
      </c>
      <c r="S38" s="7" t="s">
        <v>17</v>
      </c>
    </row>
    <row r="39" spans="1:19" s="4" customFormat="1">
      <c r="A39" s="6" t="s">
        <v>18</v>
      </c>
      <c r="B39" s="12">
        <v>1803.2134959085786</v>
      </c>
      <c r="C39" s="12">
        <v>2687.3431164877447</v>
      </c>
      <c r="D39" s="12">
        <v>1623.9894333503623</v>
      </c>
      <c r="E39" s="12">
        <v>1265.4483990991848</v>
      </c>
      <c r="F39" s="12">
        <v>1046.2200669353676</v>
      </c>
      <c r="G39" s="12">
        <v>1145.4419489934071</v>
      </c>
      <c r="H39" s="12">
        <v>990.18816539869181</v>
      </c>
      <c r="I39" s="12">
        <v>1357.6858505299999</v>
      </c>
      <c r="J39" s="12">
        <v>1311.3182111100002</v>
      </c>
      <c r="K39" s="12">
        <v>1630.7433852773199</v>
      </c>
      <c r="L39" s="12">
        <v>2210.5849197800785</v>
      </c>
      <c r="M39" s="12">
        <v>1685.2740435997609</v>
      </c>
      <c r="N39" s="12">
        <v>1625.6931640399137</v>
      </c>
      <c r="O39" s="12">
        <v>1372.0085851691169</v>
      </c>
      <c r="P39" s="12">
        <v>1610.1624486686833</v>
      </c>
      <c r="Q39" s="12">
        <v>1929.1180050987944</v>
      </c>
      <c r="R39" s="12">
        <v>1567.4302441634022</v>
      </c>
      <c r="S39" s="6" t="s">
        <v>19</v>
      </c>
    </row>
    <row r="40" spans="1:19" s="4" customFormat="1" ht="60.75">
      <c r="A40" s="7" t="s">
        <v>20</v>
      </c>
      <c r="B40" s="13">
        <v>9731.4806108331686</v>
      </c>
      <c r="C40" s="13">
        <v>9975.4742363644582</v>
      </c>
      <c r="D40" s="13">
        <v>9645.0210364106169</v>
      </c>
      <c r="E40" s="13">
        <v>8554.0054201956809</v>
      </c>
      <c r="F40" s="13">
        <v>7782.0920861765862</v>
      </c>
      <c r="G40" s="13">
        <v>7804.807345397714</v>
      </c>
      <c r="H40" s="13">
        <v>8221.2633155085605</v>
      </c>
      <c r="I40" s="13">
        <v>8772.5196922600007</v>
      </c>
      <c r="J40" s="13">
        <v>9358.351395220001</v>
      </c>
      <c r="K40" s="13">
        <v>9956.1330637752944</v>
      </c>
      <c r="L40" s="13">
        <v>9355.3145486848862</v>
      </c>
      <c r="M40" s="13">
        <v>9516.9065535035825</v>
      </c>
      <c r="N40" s="13">
        <v>10061.470955160412</v>
      </c>
      <c r="O40" s="13">
        <v>10421.920828868981</v>
      </c>
      <c r="P40" s="13">
        <v>9931.0092250941761</v>
      </c>
      <c r="Q40" s="13">
        <v>10585.633877185419</v>
      </c>
      <c r="R40" s="13">
        <v>10426.783618624444</v>
      </c>
      <c r="S40" s="7" t="s">
        <v>21</v>
      </c>
    </row>
    <row r="41" spans="1:19" s="4" customFormat="1">
      <c r="A41" s="6" t="s">
        <v>22</v>
      </c>
      <c r="B41" s="12">
        <v>383.75553906886188</v>
      </c>
      <c r="C41" s="12">
        <v>414.64155288678097</v>
      </c>
      <c r="D41" s="12">
        <v>455.24528127948327</v>
      </c>
      <c r="E41" s="12">
        <v>300.0733649885247</v>
      </c>
      <c r="F41" s="12">
        <v>287.73363503147374</v>
      </c>
      <c r="G41" s="12">
        <v>307.01230468306119</v>
      </c>
      <c r="H41" s="12">
        <v>321.33472137464463</v>
      </c>
      <c r="I41" s="12">
        <v>341.18030037</v>
      </c>
      <c r="J41" s="12">
        <v>368.61972329999998</v>
      </c>
      <c r="K41" s="12">
        <v>403.00604978415737</v>
      </c>
      <c r="L41" s="12">
        <v>440.14874336891182</v>
      </c>
      <c r="M41" s="12">
        <v>361.98328564466431</v>
      </c>
      <c r="N41" s="12">
        <v>368.95731519903109</v>
      </c>
      <c r="O41" s="12">
        <v>355.61802417997944</v>
      </c>
      <c r="P41" s="12">
        <v>389.34527673635733</v>
      </c>
      <c r="Q41" s="12">
        <v>444.80032695481123</v>
      </c>
      <c r="R41" s="12">
        <v>440.91982857160042</v>
      </c>
      <c r="S41" s="6" t="s">
        <v>23</v>
      </c>
    </row>
    <row r="42" spans="1:19" s="4" customFormat="1">
      <c r="A42" s="7" t="s">
        <v>24</v>
      </c>
      <c r="B42" s="13">
        <v>2640.7056464897687</v>
      </c>
      <c r="C42" s="13">
        <v>2905.6608418051164</v>
      </c>
      <c r="D42" s="13">
        <v>3252.1849661781866</v>
      </c>
      <c r="E42" s="13">
        <v>2730.3008350487644</v>
      </c>
      <c r="F42" s="13">
        <v>2698.8579972552266</v>
      </c>
      <c r="G42" s="13">
        <v>2619.5886401474941</v>
      </c>
      <c r="H42" s="13">
        <v>2785.0182952243113</v>
      </c>
      <c r="I42" s="13">
        <v>2938.3007259300002</v>
      </c>
      <c r="J42" s="13">
        <v>2942.9447433099995</v>
      </c>
      <c r="K42" s="13">
        <v>3813.383234206437</v>
      </c>
      <c r="L42" s="13">
        <v>4601.4715429825746</v>
      </c>
      <c r="M42" s="13">
        <v>4919.3126353511816</v>
      </c>
      <c r="N42" s="13">
        <v>4794.2868561131036</v>
      </c>
      <c r="O42" s="13">
        <v>4882.531716029448</v>
      </c>
      <c r="P42" s="13">
        <v>4752.0414409442919</v>
      </c>
      <c r="Q42" s="13">
        <v>4783.6527745766307</v>
      </c>
      <c r="R42" s="13">
        <v>4973.4385411293815</v>
      </c>
      <c r="S42" s="7" t="s">
        <v>25</v>
      </c>
    </row>
    <row r="43" spans="1:19" s="4" customFormat="1">
      <c r="A43" s="6" t="s">
        <v>26</v>
      </c>
      <c r="B43" s="12">
        <v>2627.9160748943668</v>
      </c>
      <c r="C43" s="12">
        <v>2442.8078242768706</v>
      </c>
      <c r="D43" s="12">
        <v>2158.3069187818992</v>
      </c>
      <c r="E43" s="12">
        <v>1893.4447514801495</v>
      </c>
      <c r="F43" s="12">
        <v>1289.4290272002727</v>
      </c>
      <c r="G43" s="12">
        <v>1300.1685188742424</v>
      </c>
      <c r="H43" s="12">
        <v>1307.2622762535764</v>
      </c>
      <c r="I43" s="12">
        <v>1415.5327555599999</v>
      </c>
      <c r="J43" s="12">
        <v>1471.8654387200002</v>
      </c>
      <c r="K43" s="12">
        <v>1588.6549199680385</v>
      </c>
      <c r="L43" s="12">
        <v>1900.7987835082868</v>
      </c>
      <c r="M43" s="12">
        <v>1963.5939788187852</v>
      </c>
      <c r="N43" s="12">
        <v>2013.6241864672506</v>
      </c>
      <c r="O43" s="12">
        <v>1855.2923632039206</v>
      </c>
      <c r="P43" s="12">
        <v>1996.7869863635497</v>
      </c>
      <c r="Q43" s="12">
        <v>2003.8706008786767</v>
      </c>
      <c r="R43" s="12">
        <v>2134.6995029657865</v>
      </c>
      <c r="S43" s="6" t="s">
        <v>27</v>
      </c>
    </row>
    <row r="44" spans="1:19" s="4" customFormat="1" ht="40.5">
      <c r="A44" s="7" t="s">
        <v>28</v>
      </c>
      <c r="B44" s="13">
        <v>1389.1453547976851</v>
      </c>
      <c r="C44" s="13">
        <v>1578.6643125557289</v>
      </c>
      <c r="D44" s="13">
        <v>1766.2926972939342</v>
      </c>
      <c r="E44" s="13">
        <v>1853.4213020739626</v>
      </c>
      <c r="F44" s="13">
        <v>2208.5693602319675</v>
      </c>
      <c r="G44" s="13">
        <v>2274.3454682948018</v>
      </c>
      <c r="H44" s="13">
        <v>2250.1798690033247</v>
      </c>
      <c r="I44" s="13">
        <v>2550.6348331200002</v>
      </c>
      <c r="J44" s="13">
        <v>2956.6416353599998</v>
      </c>
      <c r="K44" s="13">
        <v>3387.4415302162956</v>
      </c>
      <c r="L44" s="13">
        <v>3661.518092023332</v>
      </c>
      <c r="M44" s="13">
        <v>4069.3774324880133</v>
      </c>
      <c r="N44" s="13">
        <v>4288.5868646750978</v>
      </c>
      <c r="O44" s="13">
        <v>3701.4910188365393</v>
      </c>
      <c r="P44" s="13">
        <v>3812.1430267160999</v>
      </c>
      <c r="Q44" s="13">
        <v>3819.7613158539671</v>
      </c>
      <c r="R44" s="13">
        <v>3702.3447680671356</v>
      </c>
      <c r="S44" s="7" t="s">
        <v>29</v>
      </c>
    </row>
    <row r="45" spans="1:19" s="4" customFormat="1" ht="40.5">
      <c r="A45" s="6" t="s">
        <v>30</v>
      </c>
      <c r="B45" s="12">
        <v>2086.6796905778128</v>
      </c>
      <c r="C45" s="12">
        <v>2226.7507698378063</v>
      </c>
      <c r="D45" s="12">
        <v>2419.0271393371222</v>
      </c>
      <c r="E45" s="12">
        <v>2672.0068008524718</v>
      </c>
      <c r="F45" s="12">
        <v>2850.4513487873974</v>
      </c>
      <c r="G45" s="12">
        <v>2954.4001679660951</v>
      </c>
      <c r="H45" s="12">
        <v>3309.1952899645266</v>
      </c>
      <c r="I45" s="12">
        <v>3561.9003316500002</v>
      </c>
      <c r="J45" s="12">
        <v>3765.6942759999997</v>
      </c>
      <c r="K45" s="12">
        <v>3732.3428753093422</v>
      </c>
      <c r="L45" s="12">
        <v>3979.51070704521</v>
      </c>
      <c r="M45" s="12">
        <v>3568.4376527837335</v>
      </c>
      <c r="N45" s="12">
        <v>3293.439651467515</v>
      </c>
      <c r="O45" s="12">
        <v>3762.8890117316864</v>
      </c>
      <c r="P45" s="12">
        <v>3911.7398127110605</v>
      </c>
      <c r="Q45" s="12">
        <v>4219.5580409540544</v>
      </c>
      <c r="R45" s="12">
        <v>4362.4680113137656</v>
      </c>
      <c r="S45" s="6" t="s">
        <v>31</v>
      </c>
    </row>
    <row r="46" spans="1:19" s="4" customFormat="1">
      <c r="A46" s="7" t="s">
        <v>32</v>
      </c>
      <c r="B46" s="13">
        <v>1241.2595800578267</v>
      </c>
      <c r="C46" s="13">
        <v>1301.9738759752001</v>
      </c>
      <c r="D46" s="13">
        <v>1333.3946512386426</v>
      </c>
      <c r="E46" s="13">
        <v>1573.473414167571</v>
      </c>
      <c r="F46" s="13">
        <v>1655.8572004895595</v>
      </c>
      <c r="G46" s="13">
        <v>1659.5938299728575</v>
      </c>
      <c r="H46" s="13">
        <v>1635.8330193877755</v>
      </c>
      <c r="I46" s="13">
        <v>1639.0913944599999</v>
      </c>
      <c r="J46" s="13">
        <v>1721.30918939</v>
      </c>
      <c r="K46" s="13">
        <v>1808.1900592226339</v>
      </c>
      <c r="L46" s="13">
        <v>1909.1775023492671</v>
      </c>
      <c r="M46" s="13">
        <v>1928.0873108056512</v>
      </c>
      <c r="N46" s="13">
        <v>2050.8310166119736</v>
      </c>
      <c r="O46" s="13">
        <v>2039.5634983665022</v>
      </c>
      <c r="P46" s="13">
        <v>2136.2492260205536</v>
      </c>
      <c r="Q46" s="13">
        <v>2224.9541842372182</v>
      </c>
      <c r="R46" s="13">
        <v>2047.6143429111662</v>
      </c>
      <c r="S46" s="7" t="s">
        <v>33</v>
      </c>
    </row>
    <row r="47" spans="1:19" s="4" customFormat="1">
      <c r="A47" s="6" t="s">
        <v>34</v>
      </c>
      <c r="B47" s="12">
        <v>590.96371260848832</v>
      </c>
      <c r="C47" s="12">
        <v>934.52048506056656</v>
      </c>
      <c r="D47" s="12">
        <v>921.90825669301819</v>
      </c>
      <c r="E47" s="12">
        <v>961.20514465802978</v>
      </c>
      <c r="F47" s="12">
        <v>1072.7999684773722</v>
      </c>
      <c r="G47" s="12">
        <v>1060.7995963773028</v>
      </c>
      <c r="H47" s="12">
        <v>1174.5873354071089</v>
      </c>
      <c r="I47" s="12">
        <v>1306.3134189899999</v>
      </c>
      <c r="J47" s="12">
        <v>1323.6118628499999</v>
      </c>
      <c r="K47" s="12">
        <v>1431.1617220931239</v>
      </c>
      <c r="L47" s="12">
        <v>1503.5646251195285</v>
      </c>
      <c r="M47" s="12">
        <v>1576.1253563348091</v>
      </c>
      <c r="N47" s="12">
        <v>1613.8137101556774</v>
      </c>
      <c r="O47" s="12">
        <v>1657.701470296068</v>
      </c>
      <c r="P47" s="12">
        <v>1800.6466396204078</v>
      </c>
      <c r="Q47" s="12">
        <v>1721.5508173700396</v>
      </c>
      <c r="R47" s="12">
        <v>1780.9534770938046</v>
      </c>
      <c r="S47" s="6" t="s">
        <v>35</v>
      </c>
    </row>
    <row r="48" spans="1:19" s="4" customFormat="1" ht="40.5">
      <c r="A48" s="7" t="s">
        <v>36</v>
      </c>
      <c r="B48" s="13">
        <v>295.3838971649177</v>
      </c>
      <c r="C48" s="13">
        <v>305.13162478689134</v>
      </c>
      <c r="D48" s="13">
        <v>307.62632464882131</v>
      </c>
      <c r="E48" s="13">
        <v>273.06197415464561</v>
      </c>
      <c r="F48" s="13">
        <v>279.403805393249</v>
      </c>
      <c r="G48" s="13">
        <v>275.48756776306953</v>
      </c>
      <c r="H48" s="13">
        <v>280.76043891893295</v>
      </c>
      <c r="I48" s="13">
        <v>284.63449000999998</v>
      </c>
      <c r="J48" s="13">
        <v>329.63098623000002</v>
      </c>
      <c r="K48" s="13">
        <v>401.04976231645202</v>
      </c>
      <c r="L48" s="13">
        <v>434.01508491463363</v>
      </c>
      <c r="M48" s="13">
        <v>413.23234364515105</v>
      </c>
      <c r="N48" s="13">
        <v>363.51575379315813</v>
      </c>
      <c r="O48" s="13">
        <v>374.00830868370741</v>
      </c>
      <c r="P48" s="13">
        <v>389.71459535340313</v>
      </c>
      <c r="Q48" s="13">
        <v>378.26195493818085</v>
      </c>
      <c r="R48" s="13">
        <v>407.42565913223791</v>
      </c>
      <c r="S48" s="7" t="s">
        <v>37</v>
      </c>
    </row>
    <row r="49" spans="1:19" s="4" customFormat="1">
      <c r="A49" s="6" t="s">
        <v>38</v>
      </c>
      <c r="B49" s="12">
        <v>32.447845333775554</v>
      </c>
      <c r="C49" s="12">
        <v>33.371676369522675</v>
      </c>
      <c r="D49" s="12">
        <v>32.307513599277861</v>
      </c>
      <c r="E49" s="12">
        <v>32.046535373078214</v>
      </c>
      <c r="F49" s="12">
        <v>31.722360058567386</v>
      </c>
      <c r="G49" s="12">
        <v>39.603562908943232</v>
      </c>
      <c r="H49" s="12">
        <v>27.824576568102884</v>
      </c>
      <c r="I49" s="12">
        <v>29.10050966</v>
      </c>
      <c r="J49" s="12">
        <v>33.27433748</v>
      </c>
      <c r="K49" s="12">
        <v>77.972284935298219</v>
      </c>
      <c r="L49" s="12">
        <v>24.453314559727708</v>
      </c>
      <c r="M49" s="12">
        <v>57.850534008067093</v>
      </c>
      <c r="N49" s="12">
        <v>72.362110009082457</v>
      </c>
      <c r="O49" s="12">
        <v>77.915499048423769</v>
      </c>
      <c r="P49" s="12">
        <v>50.195838215213357</v>
      </c>
      <c r="Q49" s="12">
        <v>72.676064928394368</v>
      </c>
      <c r="R49" s="12">
        <v>43.093606889284281</v>
      </c>
      <c r="S49" s="6" t="s">
        <v>39</v>
      </c>
    </row>
    <row r="50" spans="1:19" s="4" customFormat="1">
      <c r="A50" s="19" t="s">
        <v>48</v>
      </c>
      <c r="B50" s="20">
        <f t="shared" ref="B50:R50" si="2">SUM(B32:B49)-B32-B35</f>
        <v>75772.451695301192</v>
      </c>
      <c r="C50" s="20">
        <f t="shared" si="2"/>
        <v>82315.212100998193</v>
      </c>
      <c r="D50" s="20">
        <f t="shared" si="2"/>
        <v>80407.562783509551</v>
      </c>
      <c r="E50" s="20">
        <f t="shared" si="2"/>
        <v>70402.466595513237</v>
      </c>
      <c r="F50" s="20">
        <f t="shared" si="2"/>
        <v>69348.505747140662</v>
      </c>
      <c r="G50" s="20">
        <f t="shared" si="2"/>
        <v>70602.561166279978</v>
      </c>
      <c r="H50" s="20">
        <f t="shared" si="2"/>
        <v>74219.490479753833</v>
      </c>
      <c r="I50" s="20">
        <f t="shared" si="2"/>
        <v>87083.528995240049</v>
      </c>
      <c r="J50" s="20">
        <f t="shared" si="2"/>
        <v>94159.950808760026</v>
      </c>
      <c r="K50" s="20">
        <f t="shared" si="2"/>
        <v>103481.87089121733</v>
      </c>
      <c r="L50" s="20">
        <f t="shared" si="2"/>
        <v>112909.6718248945</v>
      </c>
      <c r="M50" s="20">
        <f t="shared" si="2"/>
        <v>117017.29942891689</v>
      </c>
      <c r="N50" s="20">
        <f t="shared" si="2"/>
        <v>118114.24444235132</v>
      </c>
      <c r="O50" s="20">
        <f t="shared" si="2"/>
        <v>120263.12482546322</v>
      </c>
      <c r="P50" s="20">
        <f t="shared" si="2"/>
        <v>130878.70763421008</v>
      </c>
      <c r="Q50" s="20">
        <f t="shared" si="2"/>
        <v>141230.60829420708</v>
      </c>
      <c r="R50" s="20">
        <f t="shared" si="2"/>
        <v>147038.8019423637</v>
      </c>
      <c r="S50" s="19" t="s">
        <v>53</v>
      </c>
    </row>
    <row r="51" spans="1:19" s="4" customFormat="1">
      <c r="A51" s="22" t="s">
        <v>49</v>
      </c>
      <c r="B51" s="14">
        <f t="shared" ref="B51:R51" si="3">(SUM(B32:B49)-B32-B35)-B53</f>
        <v>320.15421991335461</v>
      </c>
      <c r="C51" s="14">
        <f t="shared" si="3"/>
        <v>266.78357230701658</v>
      </c>
      <c r="D51" s="14">
        <f t="shared" si="3"/>
        <v>77.689752987818792</v>
      </c>
      <c r="E51" s="14">
        <f t="shared" si="3"/>
        <v>235.57289315007802</v>
      </c>
      <c r="F51" s="14">
        <f t="shared" si="3"/>
        <v>108.04430848528864</v>
      </c>
      <c r="G51" s="14">
        <f t="shared" si="3"/>
        <v>78.278339900731225</v>
      </c>
      <c r="H51" s="14">
        <f t="shared" si="3"/>
        <v>108.35380534666183</v>
      </c>
      <c r="I51" s="14">
        <f t="shared" si="3"/>
        <v>9.7004522103816271E-7</v>
      </c>
      <c r="J51" s="14">
        <f t="shared" si="3"/>
        <v>1.0800285963341594E-6</v>
      </c>
      <c r="K51" s="14">
        <f t="shared" si="3"/>
        <v>-2.3649961599585367</v>
      </c>
      <c r="L51" s="14">
        <f t="shared" si="3"/>
        <v>-7.167924373439746</v>
      </c>
      <c r="M51" s="14">
        <f t="shared" si="3"/>
        <v>20.605284138859133</v>
      </c>
      <c r="N51" s="14">
        <f t="shared" si="3"/>
        <v>-188.16351469431538</v>
      </c>
      <c r="O51" s="14">
        <f t="shared" si="3"/>
        <v>-446.53046615241328</v>
      </c>
      <c r="P51" s="14">
        <f t="shared" si="3"/>
        <v>-569.40999260517128</v>
      </c>
      <c r="Q51" s="14">
        <f t="shared" si="3"/>
        <v>-426.68719570073881</v>
      </c>
      <c r="R51" s="14">
        <f t="shared" si="3"/>
        <v>-262.50021375861252</v>
      </c>
      <c r="S51" s="22" t="s">
        <v>54</v>
      </c>
    </row>
    <row r="52" spans="1:19" s="4" customFormat="1">
      <c r="A52" s="23" t="s">
        <v>50</v>
      </c>
      <c r="B52" s="24">
        <f t="shared" ref="B52:R52" si="4">100*((SUM(B32:B49)-B32-B35)-B53)/B53</f>
        <v>0.42431341473437217</v>
      </c>
      <c r="C52" s="24">
        <f t="shared" si="4"/>
        <v>0.32515378672210171</v>
      </c>
      <c r="D52" s="24">
        <f t="shared" si="4"/>
        <v>9.6713401947367938E-2</v>
      </c>
      <c r="E52" s="24">
        <f t="shared" si="4"/>
        <v>0.33573225308981308</v>
      </c>
      <c r="F52" s="24">
        <f t="shared" si="4"/>
        <v>0.15604215546860864</v>
      </c>
      <c r="G52" s="24">
        <f t="shared" si="4"/>
        <v>0.11099487547209996</v>
      </c>
      <c r="H52" s="24">
        <f t="shared" si="4"/>
        <v>0.14620448451990845</v>
      </c>
      <c r="I52" s="24">
        <f t="shared" si="4"/>
        <v>1.113925023757352E-9</v>
      </c>
      <c r="J52" s="24">
        <f t="shared" si="4"/>
        <v>1.1470148264415498E-9</v>
      </c>
      <c r="K52" s="24">
        <f t="shared" si="4"/>
        <v>-2.2853685294950436E-3</v>
      </c>
      <c r="L52" s="24">
        <f t="shared" si="4"/>
        <v>-6.3479675745053933E-3</v>
      </c>
      <c r="M52" s="24">
        <f t="shared" si="4"/>
        <v>1.7611851590747549E-2</v>
      </c>
      <c r="N52" s="24">
        <f t="shared" si="4"/>
        <v>-0.15905298796845757</v>
      </c>
      <c r="O52" s="24">
        <f t="shared" si="4"/>
        <v>-0.36992108466689394</v>
      </c>
      <c r="P52" s="24">
        <f t="shared" si="4"/>
        <v>-0.4331823101657048</v>
      </c>
      <c r="Q52" s="24">
        <f t="shared" si="4"/>
        <v>-0.30121088661553441</v>
      </c>
      <c r="R52" s="24">
        <f t="shared" si="4"/>
        <v>-0.1782063090524432</v>
      </c>
      <c r="S52" s="23" t="s">
        <v>55</v>
      </c>
    </row>
    <row r="53" spans="1:19" s="4" customFormat="1">
      <c r="A53" s="19" t="s">
        <v>51</v>
      </c>
      <c r="B53" s="20">
        <v>75452.297475387837</v>
      </c>
      <c r="C53" s="20">
        <v>82048.428528691176</v>
      </c>
      <c r="D53" s="20">
        <v>80329.873030521732</v>
      </c>
      <c r="E53" s="20">
        <v>70166.893702363159</v>
      </c>
      <c r="F53" s="20">
        <v>69240.461438655373</v>
      </c>
      <c r="G53" s="20">
        <v>70524.282826379247</v>
      </c>
      <c r="H53" s="20">
        <v>74111.136674407171</v>
      </c>
      <c r="I53" s="20">
        <v>87083.528994270004</v>
      </c>
      <c r="J53" s="20">
        <v>94159.950807679998</v>
      </c>
      <c r="K53" s="20">
        <v>103484.23588737729</v>
      </c>
      <c r="L53" s="20">
        <v>112916.83974926794</v>
      </c>
      <c r="M53" s="20">
        <v>116996.69414477803</v>
      </c>
      <c r="N53" s="20">
        <v>118302.40795704564</v>
      </c>
      <c r="O53" s="20">
        <v>120709.65529161564</v>
      </c>
      <c r="P53" s="20">
        <v>131448.11762681525</v>
      </c>
      <c r="Q53" s="20">
        <v>141657.29548990782</v>
      </c>
      <c r="R53" s="20">
        <v>147301.30215612231</v>
      </c>
      <c r="S53" s="19" t="s">
        <v>56</v>
      </c>
    </row>
    <row r="54" spans="1:19" s="28" customFormat="1">
      <c r="A54" s="21" t="s">
        <v>52</v>
      </c>
      <c r="B54" s="21"/>
      <c r="C54" s="21"/>
      <c r="D54" s="21"/>
      <c r="E54" s="21"/>
      <c r="F54" s="21"/>
      <c r="G54" s="21"/>
      <c r="H54" s="21"/>
      <c r="I54" s="21"/>
      <c r="J54" s="21"/>
      <c r="K54" s="21" t="s">
        <v>57</v>
      </c>
      <c r="L54" s="21"/>
      <c r="M54" s="21"/>
      <c r="N54" s="21"/>
      <c r="O54" s="21"/>
      <c r="P54" s="21"/>
      <c r="Q54" s="21"/>
      <c r="R54" s="21"/>
      <c r="S54" s="21"/>
    </row>
    <row r="55" spans="1:19" s="28" customFormat="1"/>
    <row r="56" spans="1:19" s="28" customFormat="1"/>
    <row r="57" spans="1:19" s="28" customFormat="1">
      <c r="A57" s="27" t="s">
        <v>0</v>
      </c>
      <c r="S57" s="29" t="s">
        <v>1</v>
      </c>
    </row>
    <row r="58" spans="1:19" s="28" customFormat="1"/>
    <row r="59" spans="1:19" s="28" customFormat="1">
      <c r="A59" s="27" t="s">
        <v>60</v>
      </c>
      <c r="I59" s="29" t="s">
        <v>2</v>
      </c>
      <c r="J59" s="27" t="s">
        <v>3</v>
      </c>
      <c r="S59" s="29" t="s">
        <v>61</v>
      </c>
    </row>
    <row r="60" spans="1:19">
      <c r="A60" s="2"/>
      <c r="B60" s="3">
        <v>1995</v>
      </c>
      <c r="C60" s="3">
        <v>1996</v>
      </c>
      <c r="D60" s="3">
        <v>1997</v>
      </c>
      <c r="E60" s="3">
        <v>1998</v>
      </c>
      <c r="F60" s="3">
        <v>1999</v>
      </c>
      <c r="G60" s="3">
        <v>2000</v>
      </c>
      <c r="H60" s="3">
        <v>2001</v>
      </c>
      <c r="I60" s="3">
        <v>2002</v>
      </c>
      <c r="J60" s="3">
        <v>2003</v>
      </c>
      <c r="K60" s="3">
        <v>2004</v>
      </c>
      <c r="L60" s="3">
        <v>2005</v>
      </c>
      <c r="M60" s="3">
        <v>2006</v>
      </c>
      <c r="N60" s="3">
        <v>2007</v>
      </c>
      <c r="O60" s="3">
        <v>2008</v>
      </c>
      <c r="P60" s="3">
        <v>2009</v>
      </c>
      <c r="Q60" s="3">
        <v>2010</v>
      </c>
      <c r="R60" s="3">
        <v>2011</v>
      </c>
      <c r="S60" s="2"/>
    </row>
    <row r="61" spans="1:19" s="4" customFormat="1">
      <c r="A61" s="25" t="s">
        <v>4</v>
      </c>
      <c r="B61" s="26">
        <v>1517.4714928999999</v>
      </c>
      <c r="C61" s="26">
        <v>2152.1998964099998</v>
      </c>
      <c r="D61" s="26">
        <v>2439.5094985999999</v>
      </c>
      <c r="E61" s="26">
        <v>2873.2907156599999</v>
      </c>
      <c r="F61" s="26">
        <v>1739.79431415</v>
      </c>
      <c r="G61" s="26">
        <v>2042.6685872800001</v>
      </c>
      <c r="H61" s="26">
        <v>1901.6277989600001</v>
      </c>
      <c r="I61" s="26">
        <v>1953.2267977900001</v>
      </c>
      <c r="J61" s="26">
        <v>2332.26834581</v>
      </c>
      <c r="K61" s="26">
        <v>2728.6625929800002</v>
      </c>
      <c r="L61" s="26">
        <v>2953.4319268300001</v>
      </c>
      <c r="M61" s="26">
        <v>3123.0524995599999</v>
      </c>
      <c r="N61" s="26">
        <v>3686.8004285400002</v>
      </c>
      <c r="O61" s="26">
        <v>5251.2584292700003</v>
      </c>
      <c r="P61" s="26">
        <v>4406.5996693200004</v>
      </c>
      <c r="Q61" s="26">
        <v>3371.4963808900002</v>
      </c>
      <c r="R61" s="26">
        <v>3320.5107506700001</v>
      </c>
      <c r="S61" s="25" t="s">
        <v>5</v>
      </c>
    </row>
    <row r="62" spans="1:19" s="4" customFormat="1">
      <c r="A62" s="6" t="s">
        <v>6</v>
      </c>
      <c r="B62" s="12">
        <v>1478.5130434499999</v>
      </c>
      <c r="C62" s="12">
        <v>2105.25006085</v>
      </c>
      <c r="D62" s="12">
        <v>2396.3951851400002</v>
      </c>
      <c r="E62" s="12">
        <v>2820.19164052</v>
      </c>
      <c r="F62" s="12">
        <v>1674.8747165499999</v>
      </c>
      <c r="G62" s="12">
        <v>1981.39618445</v>
      </c>
      <c r="H62" s="12">
        <v>1834.2852899500001</v>
      </c>
      <c r="I62" s="12">
        <v>1904.3540118000001</v>
      </c>
      <c r="J62" s="12">
        <v>2298.1035008099998</v>
      </c>
      <c r="K62" s="12">
        <v>2695.5863162199998</v>
      </c>
      <c r="L62" s="12">
        <v>2913.4033961700002</v>
      </c>
      <c r="M62" s="12">
        <v>3093.8193362000002</v>
      </c>
      <c r="N62" s="12">
        <v>3656.2362577399999</v>
      </c>
      <c r="O62" s="12">
        <v>5222.0542269400003</v>
      </c>
      <c r="P62" s="12">
        <v>4370.8452601899999</v>
      </c>
      <c r="Q62" s="12">
        <v>3332.5456848399999</v>
      </c>
      <c r="R62" s="12">
        <v>3280.2979745399998</v>
      </c>
      <c r="S62" s="6" t="s">
        <v>7</v>
      </c>
    </row>
    <row r="63" spans="1:19" s="4" customFormat="1">
      <c r="A63" s="7" t="s">
        <v>8</v>
      </c>
      <c r="B63" s="13">
        <v>38.958449330000001</v>
      </c>
      <c r="C63" s="13">
        <v>46.949835489999998</v>
      </c>
      <c r="D63" s="13">
        <v>43.114313369999998</v>
      </c>
      <c r="E63" s="13">
        <v>53.099075040000002</v>
      </c>
      <c r="F63" s="13">
        <v>64.919597510000003</v>
      </c>
      <c r="G63" s="13">
        <v>61.272402739999997</v>
      </c>
      <c r="H63" s="13">
        <v>67.34250892</v>
      </c>
      <c r="I63" s="13">
        <v>48.872785909999998</v>
      </c>
      <c r="J63" s="13">
        <v>34.164844909999999</v>
      </c>
      <c r="K63" s="13">
        <v>33.076276659999998</v>
      </c>
      <c r="L63" s="13">
        <v>40.02853056</v>
      </c>
      <c r="M63" s="13">
        <v>29.233163260000001</v>
      </c>
      <c r="N63" s="13">
        <v>30.56417072</v>
      </c>
      <c r="O63" s="13">
        <v>29.204202259999999</v>
      </c>
      <c r="P63" s="13">
        <v>35.754409039999999</v>
      </c>
      <c r="Q63" s="13">
        <v>38.950695959999997</v>
      </c>
      <c r="R63" s="13">
        <v>40.212776050000002</v>
      </c>
      <c r="S63" s="7" t="s">
        <v>9</v>
      </c>
    </row>
    <row r="64" spans="1:19" s="4" customFormat="1">
      <c r="A64" s="8" t="s">
        <v>10</v>
      </c>
      <c r="B64" s="14">
        <v>8312.2700020100001</v>
      </c>
      <c r="C64" s="14">
        <v>8878.2113504400004</v>
      </c>
      <c r="D64" s="14">
        <v>9124.5697212100004</v>
      </c>
      <c r="E64" s="14">
        <v>9312.5021844099992</v>
      </c>
      <c r="F64" s="14">
        <v>9335.5155350999994</v>
      </c>
      <c r="G64" s="14">
        <v>10109.89208043</v>
      </c>
      <c r="H64" s="14">
        <v>10232.035810519999</v>
      </c>
      <c r="I64" s="14">
        <v>10797.723233770001</v>
      </c>
      <c r="J64" s="14">
        <v>12118.05532392</v>
      </c>
      <c r="K64" s="14">
        <v>13150.91869464</v>
      </c>
      <c r="L64" s="14">
        <v>14122.66803777</v>
      </c>
      <c r="M64" s="14">
        <v>15512.378478909999</v>
      </c>
      <c r="N64" s="14">
        <v>16290.982020830001</v>
      </c>
      <c r="O64" s="14">
        <v>17069.96845597</v>
      </c>
      <c r="P64" s="14">
        <v>18780.075756679998</v>
      </c>
      <c r="Q64" s="14">
        <v>19912.828753940001</v>
      </c>
      <c r="R64" s="14">
        <v>21183.04571626</v>
      </c>
      <c r="S64" s="8" t="s">
        <v>11</v>
      </c>
    </row>
    <row r="65" spans="1:19" s="4" customFormat="1">
      <c r="A65" s="7" t="s">
        <v>12</v>
      </c>
      <c r="B65" s="13">
        <v>68.665778149999994</v>
      </c>
      <c r="C65" s="13">
        <v>77.237074579999998</v>
      </c>
      <c r="D65" s="13">
        <v>60.101795080000002</v>
      </c>
      <c r="E65" s="13">
        <v>50.015407799999998</v>
      </c>
      <c r="F65" s="13">
        <v>38.383426489999998</v>
      </c>
      <c r="G65" s="13">
        <v>32.375223370000001</v>
      </c>
      <c r="H65" s="13">
        <v>34.156849229999999</v>
      </c>
      <c r="I65" s="13">
        <v>31.682740020000001</v>
      </c>
      <c r="J65" s="13">
        <v>27.174022130000001</v>
      </c>
      <c r="K65" s="13">
        <v>22.051482279999998</v>
      </c>
      <c r="L65" s="13">
        <v>20.634897070000001</v>
      </c>
      <c r="M65" s="13">
        <v>66.446070050000003</v>
      </c>
      <c r="N65" s="13">
        <v>64.645740860000004</v>
      </c>
      <c r="O65" s="13">
        <v>63.066918039999997</v>
      </c>
      <c r="P65" s="13">
        <v>57.404708460000002</v>
      </c>
      <c r="Q65" s="13">
        <v>60.676564089999999</v>
      </c>
      <c r="R65" s="13">
        <v>48.179308829999997</v>
      </c>
      <c r="S65" s="7" t="s">
        <v>13</v>
      </c>
    </row>
    <row r="66" spans="1:19" s="4" customFormat="1">
      <c r="A66" s="6" t="s">
        <v>14</v>
      </c>
      <c r="B66" s="12">
        <v>2248.4200692099998</v>
      </c>
      <c r="C66" s="12">
        <v>2526.5932008200002</v>
      </c>
      <c r="D66" s="12">
        <v>2440.7888330699998</v>
      </c>
      <c r="E66" s="12">
        <v>2640.6613362399999</v>
      </c>
      <c r="F66" s="12">
        <v>2788.93324803</v>
      </c>
      <c r="G66" s="12">
        <v>3129.7116697400002</v>
      </c>
      <c r="H66" s="12">
        <v>3458.6793608100002</v>
      </c>
      <c r="I66" s="12">
        <v>3559.3807466100002</v>
      </c>
      <c r="J66" s="12">
        <v>4829.4653366299999</v>
      </c>
      <c r="K66" s="12">
        <v>5151.36862346</v>
      </c>
      <c r="L66" s="12">
        <v>5222.9253370400002</v>
      </c>
      <c r="M66" s="12">
        <v>5860.3596667900001</v>
      </c>
      <c r="N66" s="12">
        <v>6222.6179351500004</v>
      </c>
      <c r="O66" s="12">
        <v>7079.4268735699998</v>
      </c>
      <c r="P66" s="12">
        <v>8209.8237113899995</v>
      </c>
      <c r="Q66" s="12">
        <v>9623.1266270199994</v>
      </c>
      <c r="R66" s="12">
        <v>9657.8167661900006</v>
      </c>
      <c r="S66" s="6" t="s">
        <v>15</v>
      </c>
    </row>
    <row r="67" spans="1:19" s="4" customFormat="1">
      <c r="A67" s="7" t="s">
        <v>16</v>
      </c>
      <c r="B67" s="13">
        <v>272.11175133</v>
      </c>
      <c r="C67" s="13">
        <v>290.14075695999998</v>
      </c>
      <c r="D67" s="13">
        <v>305.74081475000003</v>
      </c>
      <c r="E67" s="13">
        <v>386.46307626999999</v>
      </c>
      <c r="F67" s="13">
        <v>337.52563135999998</v>
      </c>
      <c r="G67" s="13">
        <v>375.39249152999997</v>
      </c>
      <c r="H67" s="13">
        <v>363.75887656999998</v>
      </c>
      <c r="I67" s="13">
        <v>356.86101767000002</v>
      </c>
      <c r="J67" s="13">
        <v>400.76528460999998</v>
      </c>
      <c r="K67" s="13">
        <v>458.44821553000003</v>
      </c>
      <c r="L67" s="13">
        <v>563.44725903000005</v>
      </c>
      <c r="M67" s="13">
        <v>641.65044584999998</v>
      </c>
      <c r="N67" s="13">
        <v>608.30743360999998</v>
      </c>
      <c r="O67" s="13">
        <v>607.66796546</v>
      </c>
      <c r="P67" s="13">
        <v>750.85350762999997</v>
      </c>
      <c r="Q67" s="13">
        <v>786.08033512999998</v>
      </c>
      <c r="R67" s="13">
        <v>756.28735155000004</v>
      </c>
      <c r="S67" s="7" t="s">
        <v>17</v>
      </c>
    </row>
    <row r="68" spans="1:19" s="4" customFormat="1">
      <c r="A68" s="6" t="s">
        <v>18</v>
      </c>
      <c r="B68" s="12">
        <v>540.08848876000002</v>
      </c>
      <c r="C68" s="12">
        <v>412.59536369</v>
      </c>
      <c r="D68" s="12">
        <v>399.62778407000002</v>
      </c>
      <c r="E68" s="12">
        <v>241.36107609000001</v>
      </c>
      <c r="F68" s="12">
        <v>240.75731041</v>
      </c>
      <c r="G68" s="12">
        <v>301.09421606000001</v>
      </c>
      <c r="H68" s="12">
        <v>234.13556782000001</v>
      </c>
      <c r="I68" s="12">
        <v>375.04119149000002</v>
      </c>
      <c r="J68" s="12">
        <v>309.37755354000001</v>
      </c>
      <c r="K68" s="12">
        <v>400.19775607999998</v>
      </c>
      <c r="L68" s="12">
        <v>424.87431092000003</v>
      </c>
      <c r="M68" s="12">
        <v>550.64247221999995</v>
      </c>
      <c r="N68" s="12">
        <v>690.54012035000005</v>
      </c>
      <c r="O68" s="12">
        <v>585.78048150999996</v>
      </c>
      <c r="P68" s="12">
        <v>648.18294600000002</v>
      </c>
      <c r="Q68" s="12">
        <v>555.78131269999994</v>
      </c>
      <c r="R68" s="12">
        <v>625.72452166999994</v>
      </c>
      <c r="S68" s="6" t="s">
        <v>19</v>
      </c>
    </row>
    <row r="69" spans="1:19" s="4" customFormat="1" ht="60.75">
      <c r="A69" s="7" t="s">
        <v>20</v>
      </c>
      <c r="B69" s="13">
        <v>1549.55055208</v>
      </c>
      <c r="C69" s="13">
        <v>1774.73839641</v>
      </c>
      <c r="D69" s="13">
        <v>1932.1776382800001</v>
      </c>
      <c r="E69" s="13">
        <v>1786.5238568</v>
      </c>
      <c r="F69" s="13">
        <v>1606.3352641700001</v>
      </c>
      <c r="G69" s="13">
        <v>1620.1664303499999</v>
      </c>
      <c r="H69" s="13">
        <v>1514.2658593399999</v>
      </c>
      <c r="I69" s="13">
        <v>1543.08048297</v>
      </c>
      <c r="J69" s="13">
        <v>1629.6957628499999</v>
      </c>
      <c r="K69" s="13">
        <v>1763.98785944</v>
      </c>
      <c r="L69" s="13">
        <v>1923.4628195800001</v>
      </c>
      <c r="M69" s="13">
        <v>2020.45250956</v>
      </c>
      <c r="N69" s="13">
        <v>2285.77469251</v>
      </c>
      <c r="O69" s="13">
        <v>2516.01425535</v>
      </c>
      <c r="P69" s="13">
        <v>2690.93229114</v>
      </c>
      <c r="Q69" s="13">
        <v>2517.3977672999999</v>
      </c>
      <c r="R69" s="13">
        <v>2534.0402862400001</v>
      </c>
      <c r="S69" s="7" t="s">
        <v>21</v>
      </c>
    </row>
    <row r="70" spans="1:19" s="4" customFormat="1">
      <c r="A70" s="6" t="s">
        <v>22</v>
      </c>
      <c r="B70" s="12">
        <v>43.742962609999999</v>
      </c>
      <c r="C70" s="12">
        <v>37.939542639999999</v>
      </c>
      <c r="D70" s="12">
        <v>44.211323950000001</v>
      </c>
      <c r="E70" s="12">
        <v>45.740985459999997</v>
      </c>
      <c r="F70" s="12">
        <v>63.183246390000001</v>
      </c>
      <c r="G70" s="12">
        <v>74.348898599999998</v>
      </c>
      <c r="H70" s="12">
        <v>82.619239280000002</v>
      </c>
      <c r="I70" s="12">
        <v>71.461164530000005</v>
      </c>
      <c r="J70" s="12">
        <v>92.557048039999998</v>
      </c>
      <c r="K70" s="12">
        <v>118.7908831</v>
      </c>
      <c r="L70" s="12">
        <v>109.01724862</v>
      </c>
      <c r="M70" s="12">
        <v>95.453866070000004</v>
      </c>
      <c r="N70" s="12">
        <v>96.333706800000002</v>
      </c>
      <c r="O70" s="12">
        <v>103.75981917999999</v>
      </c>
      <c r="P70" s="12">
        <v>109.26051834</v>
      </c>
      <c r="Q70" s="12">
        <v>115.30997388</v>
      </c>
      <c r="R70" s="12">
        <v>102.21454387999999</v>
      </c>
      <c r="S70" s="6" t="s">
        <v>23</v>
      </c>
    </row>
    <row r="71" spans="1:19" s="4" customFormat="1">
      <c r="A71" s="7" t="s">
        <v>24</v>
      </c>
      <c r="B71" s="13">
        <v>743.03142146000005</v>
      </c>
      <c r="C71" s="13">
        <v>828.10234419000005</v>
      </c>
      <c r="D71" s="13">
        <v>880.18255654999996</v>
      </c>
      <c r="E71" s="13">
        <v>811.96950862000006</v>
      </c>
      <c r="F71" s="13">
        <v>834.54078810999999</v>
      </c>
      <c r="G71" s="13">
        <v>818.90883012999996</v>
      </c>
      <c r="H71" s="13">
        <v>799.50852950000001</v>
      </c>
      <c r="I71" s="13">
        <v>835.16720394000004</v>
      </c>
      <c r="J71" s="13">
        <v>768.46321556999999</v>
      </c>
      <c r="K71" s="13">
        <v>810.48471500000005</v>
      </c>
      <c r="L71" s="13">
        <v>808.28884992999997</v>
      </c>
      <c r="M71" s="13">
        <v>844.41057254999998</v>
      </c>
      <c r="N71" s="13">
        <v>844.38859895999997</v>
      </c>
      <c r="O71" s="13">
        <v>874.83485938000001</v>
      </c>
      <c r="P71" s="13">
        <v>921.50057463999997</v>
      </c>
      <c r="Q71" s="13">
        <v>853.96612066</v>
      </c>
      <c r="R71" s="13">
        <v>876.38514993000001</v>
      </c>
      <c r="S71" s="7" t="s">
        <v>25</v>
      </c>
    </row>
    <row r="72" spans="1:19" s="4" customFormat="1">
      <c r="A72" s="6" t="s">
        <v>26</v>
      </c>
      <c r="B72" s="12">
        <v>939.77599970000006</v>
      </c>
      <c r="C72" s="12">
        <v>622.03428081000004</v>
      </c>
      <c r="D72" s="12">
        <v>573.92851463</v>
      </c>
      <c r="E72" s="12">
        <v>542.87358936999999</v>
      </c>
      <c r="F72" s="12">
        <v>384.46262252000002</v>
      </c>
      <c r="G72" s="12">
        <v>395.23318835999999</v>
      </c>
      <c r="H72" s="12">
        <v>383.89962436000002</v>
      </c>
      <c r="I72" s="12">
        <v>473.92343892000002</v>
      </c>
      <c r="J72" s="12">
        <v>490.97785408999999</v>
      </c>
      <c r="K72" s="12">
        <v>554.22479342999998</v>
      </c>
      <c r="L72" s="12">
        <v>713.48042199999998</v>
      </c>
      <c r="M72" s="12">
        <v>924.07213806000004</v>
      </c>
      <c r="N72" s="12">
        <v>927.90794665999999</v>
      </c>
      <c r="O72" s="12">
        <v>851.11713218</v>
      </c>
      <c r="P72" s="12">
        <v>833.75356302</v>
      </c>
      <c r="Q72" s="12">
        <v>805.89714980999997</v>
      </c>
      <c r="R72" s="12">
        <v>882.91333954000004</v>
      </c>
      <c r="S72" s="6" t="s">
        <v>27</v>
      </c>
    </row>
    <row r="73" spans="1:19" s="4" customFormat="1" ht="40.5">
      <c r="A73" s="7" t="s">
        <v>28</v>
      </c>
      <c r="B73" s="13">
        <v>371.34656207</v>
      </c>
      <c r="C73" s="13">
        <v>438.42362186000003</v>
      </c>
      <c r="D73" s="13">
        <v>541.92572594000001</v>
      </c>
      <c r="E73" s="13">
        <v>620.29445309000005</v>
      </c>
      <c r="F73" s="13">
        <v>730.28307848999998</v>
      </c>
      <c r="G73" s="13">
        <v>747.39415486999997</v>
      </c>
      <c r="H73" s="13">
        <v>714.09997820000001</v>
      </c>
      <c r="I73" s="13">
        <v>778.18504217999998</v>
      </c>
      <c r="J73" s="13">
        <v>812.85425795000003</v>
      </c>
      <c r="K73" s="13">
        <v>819.20158831000003</v>
      </c>
      <c r="L73" s="13">
        <v>836.16255102000002</v>
      </c>
      <c r="M73" s="13">
        <v>893.14784476</v>
      </c>
      <c r="N73" s="13">
        <v>986.98363959999995</v>
      </c>
      <c r="O73" s="13">
        <v>835.53042118999997</v>
      </c>
      <c r="P73" s="13">
        <v>887.23065425000004</v>
      </c>
      <c r="Q73" s="13">
        <v>832.01920260999998</v>
      </c>
      <c r="R73" s="13">
        <v>791.02123142999994</v>
      </c>
      <c r="S73" s="7" t="s">
        <v>29</v>
      </c>
    </row>
    <row r="74" spans="1:19" s="4" customFormat="1" ht="40.5">
      <c r="A74" s="6" t="s">
        <v>30</v>
      </c>
      <c r="B74" s="12">
        <v>459.21773159000003</v>
      </c>
      <c r="C74" s="12">
        <v>506.82884887</v>
      </c>
      <c r="D74" s="12">
        <v>547.37277065000001</v>
      </c>
      <c r="E74" s="12">
        <v>630.95762075000005</v>
      </c>
      <c r="F74" s="12">
        <v>695.04029543000001</v>
      </c>
      <c r="G74" s="12">
        <v>948.84756446999995</v>
      </c>
      <c r="H74" s="12">
        <v>878.03489195999998</v>
      </c>
      <c r="I74" s="12">
        <v>948.82965875000002</v>
      </c>
      <c r="J74" s="12">
        <v>984.15137344000004</v>
      </c>
      <c r="K74" s="12">
        <v>1060.1517756200001</v>
      </c>
      <c r="L74" s="12">
        <v>1221.0411809100001</v>
      </c>
      <c r="M74" s="12">
        <v>1259.98656768</v>
      </c>
      <c r="N74" s="12">
        <v>1065.9400044199999</v>
      </c>
      <c r="O74" s="12">
        <v>905.18195045000004</v>
      </c>
      <c r="P74" s="12">
        <v>952.84589007</v>
      </c>
      <c r="Q74" s="12">
        <v>1022.36209762</v>
      </c>
      <c r="R74" s="12">
        <v>1147.0298809000001</v>
      </c>
      <c r="S74" s="6" t="s">
        <v>31</v>
      </c>
    </row>
    <row r="75" spans="1:19" s="4" customFormat="1">
      <c r="A75" s="7" t="s">
        <v>32</v>
      </c>
      <c r="B75" s="13">
        <v>683.20480253999995</v>
      </c>
      <c r="C75" s="13">
        <v>736.51053798999999</v>
      </c>
      <c r="D75" s="13">
        <v>769.08044096000003</v>
      </c>
      <c r="E75" s="13">
        <v>896.40938727000002</v>
      </c>
      <c r="F75" s="13">
        <v>927.37326539000003</v>
      </c>
      <c r="G75" s="13">
        <v>943.03179788</v>
      </c>
      <c r="H75" s="13">
        <v>948.91436723000004</v>
      </c>
      <c r="I75" s="13">
        <v>987.87709593</v>
      </c>
      <c r="J75" s="13">
        <v>1040.7891169300001</v>
      </c>
      <c r="K75" s="13">
        <v>1174.10395432</v>
      </c>
      <c r="L75" s="13">
        <v>1356.7399622999999</v>
      </c>
      <c r="M75" s="13">
        <v>1454.1966458300001</v>
      </c>
      <c r="N75" s="13">
        <v>1602.2972893900001</v>
      </c>
      <c r="O75" s="13">
        <v>1676.34198339</v>
      </c>
      <c r="P75" s="13">
        <v>1756.6827911800001</v>
      </c>
      <c r="Q75" s="13">
        <v>1828.5284386799999</v>
      </c>
      <c r="R75" s="13">
        <v>2785.75619233</v>
      </c>
      <c r="S75" s="7" t="s">
        <v>33</v>
      </c>
    </row>
    <row r="76" spans="1:19" s="4" customFormat="1">
      <c r="A76" s="6" t="s">
        <v>34</v>
      </c>
      <c r="B76" s="12">
        <v>233.58787475</v>
      </c>
      <c r="C76" s="12">
        <v>452.61810284000001</v>
      </c>
      <c r="D76" s="12">
        <v>451.10691372000002</v>
      </c>
      <c r="E76" s="12">
        <v>476.48132977</v>
      </c>
      <c r="F76" s="12">
        <v>496.5412675</v>
      </c>
      <c r="G76" s="12">
        <v>525.98307740999996</v>
      </c>
      <c r="H76" s="12">
        <v>608.60647291999999</v>
      </c>
      <c r="I76" s="12">
        <v>623.75280494000003</v>
      </c>
      <c r="J76" s="12">
        <v>505.59287721999999</v>
      </c>
      <c r="K76" s="12">
        <v>562.60806163999996</v>
      </c>
      <c r="L76" s="12">
        <v>617.99901621000004</v>
      </c>
      <c r="M76" s="12">
        <v>605.16274964000002</v>
      </c>
      <c r="N76" s="12">
        <v>632.59192170999995</v>
      </c>
      <c r="O76" s="12">
        <v>677.61773787000004</v>
      </c>
      <c r="P76" s="12">
        <v>661.79487110000002</v>
      </c>
      <c r="Q76" s="12">
        <v>613.66869297999995</v>
      </c>
      <c r="R76" s="12">
        <v>631.35959634999995</v>
      </c>
      <c r="S76" s="6" t="s">
        <v>35</v>
      </c>
    </row>
    <row r="77" spans="1:19" s="4" customFormat="1" ht="40.5">
      <c r="A77" s="7" t="s">
        <v>36</v>
      </c>
      <c r="B77" s="13">
        <v>152.66696836</v>
      </c>
      <c r="C77" s="13">
        <v>167.25255855</v>
      </c>
      <c r="D77" s="13">
        <v>171.06530601</v>
      </c>
      <c r="E77" s="13">
        <v>174.4358718</v>
      </c>
      <c r="F77" s="13">
        <v>183.30877851</v>
      </c>
      <c r="G77" s="13">
        <v>189.61535907000001</v>
      </c>
      <c r="H77" s="13">
        <v>205.64040159000001</v>
      </c>
      <c r="I77" s="13">
        <v>200.61012893</v>
      </c>
      <c r="J77" s="13">
        <v>213.56388858</v>
      </c>
      <c r="K77" s="13">
        <v>251.89224830000001</v>
      </c>
      <c r="L77" s="13">
        <v>286.79638122</v>
      </c>
      <c r="M77" s="13">
        <v>279.22491478000001</v>
      </c>
      <c r="N77" s="13">
        <v>248.26550573</v>
      </c>
      <c r="O77" s="13">
        <v>270.68424399999998</v>
      </c>
      <c r="P77" s="13">
        <v>271.31876332000002</v>
      </c>
      <c r="Q77" s="13">
        <v>274.36914786</v>
      </c>
      <c r="R77" s="13">
        <v>304.05963061</v>
      </c>
      <c r="S77" s="7" t="s">
        <v>37</v>
      </c>
    </row>
    <row r="78" spans="1:19" s="4" customFormat="1">
      <c r="A78" s="6" t="s">
        <v>38</v>
      </c>
      <c r="B78" s="12">
        <v>6.8590387000000002</v>
      </c>
      <c r="C78" s="12">
        <v>7.1967195500000001</v>
      </c>
      <c r="D78" s="12">
        <v>7.25930286</v>
      </c>
      <c r="E78" s="12">
        <v>8.3146844099999999</v>
      </c>
      <c r="F78" s="12">
        <v>8.8473116899999997</v>
      </c>
      <c r="G78" s="12">
        <v>7.7891779899999998</v>
      </c>
      <c r="H78" s="12">
        <v>5.7157910300000001</v>
      </c>
      <c r="I78" s="12">
        <v>11.870516240000001</v>
      </c>
      <c r="J78" s="12">
        <v>12.6277317</v>
      </c>
      <c r="K78" s="12">
        <v>3.4067374300000002</v>
      </c>
      <c r="L78" s="12">
        <v>17.797801310000001</v>
      </c>
      <c r="M78" s="12">
        <v>17.172014350000001</v>
      </c>
      <c r="N78" s="12">
        <v>14.387484430000001</v>
      </c>
      <c r="O78" s="12">
        <v>22.943813720000001</v>
      </c>
      <c r="P78" s="12">
        <v>28.490965469999999</v>
      </c>
      <c r="Q78" s="12">
        <v>23.645323000000001</v>
      </c>
      <c r="R78" s="12">
        <v>40.257916119999997</v>
      </c>
      <c r="S78" s="6" t="s">
        <v>39</v>
      </c>
    </row>
    <row r="79" spans="1:19" s="4" customFormat="1">
      <c r="A79" s="17" t="s">
        <v>40</v>
      </c>
      <c r="B79" s="18">
        <f t="shared" ref="B79:R79" si="5">SUM(B61:B78)-B61-B64</f>
        <v>9829.7414940899998</v>
      </c>
      <c r="C79" s="18">
        <f t="shared" si="5"/>
        <v>11030.4112461</v>
      </c>
      <c r="D79" s="18">
        <f t="shared" si="5"/>
        <v>11564.079219029993</v>
      </c>
      <c r="E79" s="18">
        <f t="shared" si="5"/>
        <v>12185.792899299997</v>
      </c>
      <c r="F79" s="18">
        <f t="shared" si="5"/>
        <v>11075.309848549998</v>
      </c>
      <c r="G79" s="18">
        <f t="shared" si="5"/>
        <v>12152.56066702</v>
      </c>
      <c r="H79" s="18">
        <f t="shared" si="5"/>
        <v>12133.663608710009</v>
      </c>
      <c r="I79" s="18">
        <f t="shared" si="5"/>
        <v>12750.95003082999</v>
      </c>
      <c r="J79" s="18">
        <f t="shared" si="5"/>
        <v>14450.323668999985</v>
      </c>
      <c r="K79" s="18">
        <f t="shared" si="5"/>
        <v>15879.58128681999</v>
      </c>
      <c r="L79" s="18">
        <f t="shared" si="5"/>
        <v>17076.099963890003</v>
      </c>
      <c r="M79" s="18">
        <f t="shared" si="5"/>
        <v>18635.430977650005</v>
      </c>
      <c r="N79" s="18">
        <f t="shared" si="5"/>
        <v>19977.782448640006</v>
      </c>
      <c r="O79" s="18">
        <f t="shared" si="5"/>
        <v>22321.226884489992</v>
      </c>
      <c r="P79" s="18">
        <f t="shared" si="5"/>
        <v>23186.675425240002</v>
      </c>
      <c r="Q79" s="18">
        <f t="shared" si="5"/>
        <v>23284.325134139985</v>
      </c>
      <c r="R79" s="18">
        <f t="shared" si="5"/>
        <v>24503.55646616</v>
      </c>
      <c r="S79" s="17" t="s">
        <v>43</v>
      </c>
    </row>
    <row r="80" spans="1:19" s="4" customFormat="1">
      <c r="A80" s="9" t="s">
        <v>41</v>
      </c>
      <c r="B80" s="15">
        <f t="shared" ref="B80:R80" si="6">(SUM(B61:B78)-B61-B64)*1000/B81</f>
        <v>41661.360862797432</v>
      </c>
      <c r="C80" s="15">
        <f t="shared" si="6"/>
        <v>46573.020058824208</v>
      </c>
      <c r="D80" s="15">
        <f t="shared" si="6"/>
        <v>48790.489235100838</v>
      </c>
      <c r="E80" s="15">
        <f t="shared" si="6"/>
        <v>51298.098768126561</v>
      </c>
      <c r="F80" s="15">
        <f t="shared" si="6"/>
        <v>46513.833595539436</v>
      </c>
      <c r="G80" s="15">
        <f t="shared" si="6"/>
        <v>51103.909012241325</v>
      </c>
      <c r="H80" s="15">
        <f t="shared" si="6"/>
        <v>50981.351453811352</v>
      </c>
      <c r="I80" s="15">
        <f t="shared" si="6"/>
        <v>53609.207613327686</v>
      </c>
      <c r="J80" s="15">
        <f t="shared" si="6"/>
        <v>60876.277189390428</v>
      </c>
      <c r="K80" s="15">
        <f t="shared" si="6"/>
        <v>67103.816257553568</v>
      </c>
      <c r="L80" s="15">
        <f t="shared" si="6"/>
        <v>72419.262341822352</v>
      </c>
      <c r="M80" s="15">
        <f t="shared" si="6"/>
        <v>79171.683990356047</v>
      </c>
      <c r="N80" s="15">
        <f t="shared" si="6"/>
        <v>84895.876052880994</v>
      </c>
      <c r="O80" s="15">
        <f t="shared" si="6"/>
        <v>94779.060093457505</v>
      </c>
      <c r="P80" s="15">
        <f t="shared" si="6"/>
        <v>98292.356451980755</v>
      </c>
      <c r="Q80" s="15">
        <f t="shared" si="6"/>
        <v>98480.039647517027</v>
      </c>
      <c r="R80" s="15">
        <f t="shared" si="6"/>
        <v>103654.70002098175</v>
      </c>
      <c r="S80" s="9" t="s">
        <v>44</v>
      </c>
    </row>
    <row r="81" spans="1:19" s="4" customFormat="1">
      <c r="A81" s="10" t="s">
        <v>42</v>
      </c>
      <c r="B81" s="16">
        <v>235.94384077999999</v>
      </c>
      <c r="C81" s="16">
        <v>236.84122765000001</v>
      </c>
      <c r="D81" s="16">
        <v>237.01502896</v>
      </c>
      <c r="E81" s="16">
        <v>237.54862639999999</v>
      </c>
      <c r="F81" s="16">
        <v>238.10787012</v>
      </c>
      <c r="G81" s="16">
        <v>237.80099999999999</v>
      </c>
      <c r="H81" s="16">
        <v>238.00200000000001</v>
      </c>
      <c r="I81" s="16">
        <v>237.85</v>
      </c>
      <c r="J81" s="16">
        <v>237.37200000000001</v>
      </c>
      <c r="K81" s="16">
        <v>236.642</v>
      </c>
      <c r="L81" s="16">
        <v>235.79499999999999</v>
      </c>
      <c r="M81" s="16">
        <v>235.38</v>
      </c>
      <c r="N81" s="16">
        <v>235.321</v>
      </c>
      <c r="O81" s="16">
        <v>235.50800000000001</v>
      </c>
      <c r="P81" s="16">
        <v>235.89500000000001</v>
      </c>
      <c r="Q81" s="16">
        <v>236.43700000000001</v>
      </c>
      <c r="R81" s="16">
        <v>236.39599999999999</v>
      </c>
      <c r="S81" s="10" t="s">
        <v>45</v>
      </c>
    </row>
    <row r="82" spans="1:19" s="28" customFormat="1"/>
    <row r="83" spans="1:19" s="28" customFormat="1"/>
    <row r="84" spans="1:19" s="28" customFormat="1">
      <c r="A84" s="27" t="s">
        <v>46</v>
      </c>
      <c r="S84" s="29" t="s">
        <v>47</v>
      </c>
    </row>
    <row r="85" spans="1:19" s="28" customFormat="1"/>
    <row r="86" spans="1:19" s="28" customFormat="1">
      <c r="A86" s="27" t="s">
        <v>60</v>
      </c>
      <c r="I86" s="29" t="s">
        <v>2</v>
      </c>
      <c r="J86" s="27" t="s">
        <v>3</v>
      </c>
      <c r="S86" s="29" t="s">
        <v>61</v>
      </c>
    </row>
    <row r="87" spans="1:19">
      <c r="A87" s="2"/>
      <c r="B87" s="3">
        <v>1995</v>
      </c>
      <c r="C87" s="3">
        <v>1996</v>
      </c>
      <c r="D87" s="3">
        <v>1997</v>
      </c>
      <c r="E87" s="3">
        <v>1998</v>
      </c>
      <c r="F87" s="3">
        <v>1999</v>
      </c>
      <c r="G87" s="3">
        <v>2000</v>
      </c>
      <c r="H87" s="3">
        <v>2001</v>
      </c>
      <c r="I87" s="3">
        <v>2002</v>
      </c>
      <c r="J87" s="3">
        <v>2003</v>
      </c>
      <c r="K87" s="3">
        <v>2004</v>
      </c>
      <c r="L87" s="3">
        <v>2005</v>
      </c>
      <c r="M87" s="3">
        <v>2006</v>
      </c>
      <c r="N87" s="3">
        <v>2007</v>
      </c>
      <c r="O87" s="3">
        <v>2008</v>
      </c>
      <c r="P87" s="3">
        <v>2009</v>
      </c>
      <c r="Q87" s="3">
        <v>2010</v>
      </c>
      <c r="R87" s="3">
        <v>2011</v>
      </c>
      <c r="S87" s="2"/>
    </row>
    <row r="88" spans="1:19" s="4" customFormat="1">
      <c r="A88" s="5" t="s">
        <v>4</v>
      </c>
      <c r="B88" s="11">
        <v>1580.7988713402603</v>
      </c>
      <c r="C88" s="11">
        <v>1993.6811434226477</v>
      </c>
      <c r="D88" s="11">
        <v>2077.4040506169663</v>
      </c>
      <c r="E88" s="11">
        <v>2181.5144962373001</v>
      </c>
      <c r="F88" s="11">
        <v>1662.247787157014</v>
      </c>
      <c r="G88" s="11">
        <v>2172.2819185019371</v>
      </c>
      <c r="H88" s="11">
        <v>2011.0779880023399</v>
      </c>
      <c r="I88" s="11">
        <v>1953.2267977900001</v>
      </c>
      <c r="J88" s="11">
        <v>2448.3825265200003</v>
      </c>
      <c r="K88" s="11">
        <v>2375.5039602170054</v>
      </c>
      <c r="L88" s="11">
        <v>2368.8434678879339</v>
      </c>
      <c r="M88" s="11">
        <v>2307.5595206846542</v>
      </c>
      <c r="N88" s="11">
        <v>2448.0345073396747</v>
      </c>
      <c r="O88" s="11">
        <v>2405.1908860800695</v>
      </c>
      <c r="P88" s="11">
        <v>2225.7842520515369</v>
      </c>
      <c r="Q88" s="11">
        <v>1676.2518901334161</v>
      </c>
      <c r="R88" s="11">
        <v>1744.8132756348389</v>
      </c>
      <c r="S88" s="5" t="s">
        <v>5</v>
      </c>
    </row>
    <row r="89" spans="1:19" s="4" customFormat="1">
      <c r="A89" s="6" t="s">
        <v>6</v>
      </c>
      <c r="B89" s="12">
        <v>1525.619843081322</v>
      </c>
      <c r="C89" s="12">
        <v>1932.7979718298895</v>
      </c>
      <c r="D89" s="12">
        <v>2018.396076727739</v>
      </c>
      <c r="E89" s="12">
        <v>2119.8328604030498</v>
      </c>
      <c r="F89" s="12">
        <v>1595.8605569109559</v>
      </c>
      <c r="G89" s="12">
        <v>2109.8517559405041</v>
      </c>
      <c r="H89" s="12">
        <v>1942.529614133897</v>
      </c>
      <c r="I89" s="12">
        <v>1904.35401187</v>
      </c>
      <c r="J89" s="12">
        <v>2414.0386708600004</v>
      </c>
      <c r="K89" s="12">
        <v>2340.7094999301953</v>
      </c>
      <c r="L89" s="12">
        <v>2327.3161909717296</v>
      </c>
      <c r="M89" s="12">
        <v>2274.7493075757229</v>
      </c>
      <c r="N89" s="12">
        <v>2414.6668711787274</v>
      </c>
      <c r="O89" s="12">
        <v>2367.2032158335428</v>
      </c>
      <c r="P89" s="12">
        <v>2191.4569185514147</v>
      </c>
      <c r="Q89" s="12">
        <v>1644.2419132960147</v>
      </c>
      <c r="R89" s="12">
        <v>1709.4060079224171</v>
      </c>
      <c r="S89" s="6" t="s">
        <v>7</v>
      </c>
    </row>
    <row r="90" spans="1:19" s="4" customFormat="1">
      <c r="A90" s="7" t="s">
        <v>8</v>
      </c>
      <c r="B90" s="13">
        <v>53.179612146087365</v>
      </c>
      <c r="C90" s="13">
        <v>55.549899879087036</v>
      </c>
      <c r="D90" s="13">
        <v>52.171044756956242</v>
      </c>
      <c r="E90" s="13">
        <v>54.378244196688165</v>
      </c>
      <c r="F90" s="13">
        <v>67.849013238824696</v>
      </c>
      <c r="G90" s="13">
        <v>61.983924273338886</v>
      </c>
      <c r="H90" s="13">
        <v>67.597928215195509</v>
      </c>
      <c r="I90" s="13">
        <v>48.872785909999998</v>
      </c>
      <c r="J90" s="13">
        <v>34.343855659999996</v>
      </c>
      <c r="K90" s="13">
        <v>34.731071166441275</v>
      </c>
      <c r="L90" s="13">
        <v>42.893153789131489</v>
      </c>
      <c r="M90" s="13">
        <v>31.531405256182591</v>
      </c>
      <c r="N90" s="13">
        <v>31.338537443713395</v>
      </c>
      <c r="O90" s="13">
        <v>38.869512567610542</v>
      </c>
      <c r="P90" s="13">
        <v>33.542672345362419</v>
      </c>
      <c r="Q90" s="13">
        <v>36.783240674224189</v>
      </c>
      <c r="R90" s="13">
        <v>42.284256276754768</v>
      </c>
      <c r="S90" s="7" t="s">
        <v>9</v>
      </c>
    </row>
    <row r="91" spans="1:19" s="4" customFormat="1">
      <c r="A91" s="8" t="s">
        <v>10</v>
      </c>
      <c r="B91" s="14">
        <v>9927.4016295996262</v>
      </c>
      <c r="C91" s="14">
        <v>10176.47201689459</v>
      </c>
      <c r="D91" s="14">
        <v>9992.4451358443039</v>
      </c>
      <c r="E91" s="14">
        <v>9462.6068434094923</v>
      </c>
      <c r="F91" s="14">
        <v>9762.7757380146468</v>
      </c>
      <c r="G91" s="14">
        <v>10349.895534058773</v>
      </c>
      <c r="H91" s="14">
        <v>10365.547206547901</v>
      </c>
      <c r="I91" s="14">
        <v>10797.723233770001</v>
      </c>
      <c r="J91" s="14">
        <v>11806.610354740002</v>
      </c>
      <c r="K91" s="14">
        <v>12232.999723449795</v>
      </c>
      <c r="L91" s="14">
        <v>12538.280618454017</v>
      </c>
      <c r="M91" s="14">
        <v>12955.2523742171</v>
      </c>
      <c r="N91" s="14">
        <v>13682.939937343532</v>
      </c>
      <c r="O91" s="14">
        <v>13642.594763509031</v>
      </c>
      <c r="P91" s="14">
        <v>14669.746710605294</v>
      </c>
      <c r="Q91" s="14">
        <v>15089.193527451211</v>
      </c>
      <c r="R91" s="14">
        <v>15398.631919475729</v>
      </c>
      <c r="S91" s="8" t="s">
        <v>11</v>
      </c>
    </row>
    <row r="92" spans="1:19" s="4" customFormat="1">
      <c r="A92" s="7" t="s">
        <v>12</v>
      </c>
      <c r="B92" s="13">
        <v>106.95780203671814</v>
      </c>
      <c r="C92" s="13">
        <v>108.46669007715424</v>
      </c>
      <c r="D92" s="13">
        <v>77.644673953619517</v>
      </c>
      <c r="E92" s="13">
        <v>59.317798224115798</v>
      </c>
      <c r="F92" s="13">
        <v>45.298595397454001</v>
      </c>
      <c r="G92" s="13">
        <v>35.277976113039969</v>
      </c>
      <c r="H92" s="13">
        <v>36.109486384243361</v>
      </c>
      <c r="I92" s="13">
        <v>31.682740020000001</v>
      </c>
      <c r="J92" s="13">
        <v>25.99144093</v>
      </c>
      <c r="K92" s="13">
        <v>20.053914925625229</v>
      </c>
      <c r="L92" s="13">
        <v>19.481170599126436</v>
      </c>
      <c r="M92" s="13">
        <v>60.362787416718376</v>
      </c>
      <c r="N92" s="13">
        <v>57.007037542593224</v>
      </c>
      <c r="O92" s="13">
        <v>53.278880005716736</v>
      </c>
      <c r="P92" s="13">
        <v>42.474537451912667</v>
      </c>
      <c r="Q92" s="13">
        <v>45.821462141823815</v>
      </c>
      <c r="R92" s="13">
        <v>37.835269240351387</v>
      </c>
      <c r="S92" s="7" t="s">
        <v>13</v>
      </c>
    </row>
    <row r="93" spans="1:19" s="4" customFormat="1">
      <c r="A93" s="6" t="s">
        <v>14</v>
      </c>
      <c r="B93" s="12">
        <v>2811.3570170785429</v>
      </c>
      <c r="C93" s="12">
        <v>3022.2214284349379</v>
      </c>
      <c r="D93" s="12">
        <v>2835.6947585994094</v>
      </c>
      <c r="E93" s="12">
        <v>2610.5213565059712</v>
      </c>
      <c r="F93" s="12">
        <v>2979.7102049975915</v>
      </c>
      <c r="G93" s="12">
        <v>3197.0192698713759</v>
      </c>
      <c r="H93" s="12">
        <v>3479.3267437597533</v>
      </c>
      <c r="I93" s="12">
        <v>3559.38074697</v>
      </c>
      <c r="J93" s="12">
        <v>4570.0925178500001</v>
      </c>
      <c r="K93" s="12">
        <v>4720.5523352354048</v>
      </c>
      <c r="L93" s="12">
        <v>4508.8096541986324</v>
      </c>
      <c r="M93" s="12">
        <v>4709.5497048914885</v>
      </c>
      <c r="N93" s="12">
        <v>5220.382360462635</v>
      </c>
      <c r="O93" s="12">
        <v>5565.874439366873</v>
      </c>
      <c r="P93" s="12">
        <v>6333.1456687938116</v>
      </c>
      <c r="Q93" s="12">
        <v>6997.7313100138454</v>
      </c>
      <c r="R93" s="12">
        <v>6626.6936780319993</v>
      </c>
      <c r="S93" s="6" t="s">
        <v>15</v>
      </c>
    </row>
    <row r="94" spans="1:19" s="4" customFormat="1">
      <c r="A94" s="7" t="s">
        <v>16</v>
      </c>
      <c r="B94" s="13">
        <v>276.38964335158607</v>
      </c>
      <c r="C94" s="13">
        <v>302.35416888323022</v>
      </c>
      <c r="D94" s="13">
        <v>304.44609306227426</v>
      </c>
      <c r="E94" s="13">
        <v>330.52793758585864</v>
      </c>
      <c r="F94" s="13">
        <v>317.85905586635891</v>
      </c>
      <c r="G94" s="13">
        <v>366.77731729536532</v>
      </c>
      <c r="H94" s="13">
        <v>365.6061299589897</v>
      </c>
      <c r="I94" s="13">
        <v>356.86101768999998</v>
      </c>
      <c r="J94" s="13">
        <v>380.42896538000002</v>
      </c>
      <c r="K94" s="13">
        <v>402.90883322508751</v>
      </c>
      <c r="L94" s="13">
        <v>500.87670206880443</v>
      </c>
      <c r="M94" s="13">
        <v>538.74990376324661</v>
      </c>
      <c r="N94" s="13">
        <v>546.73881041702168</v>
      </c>
      <c r="O94" s="13">
        <v>599.22916582781386</v>
      </c>
      <c r="P94" s="13">
        <v>683.03821944233562</v>
      </c>
      <c r="Q94" s="13">
        <v>743.61094213392187</v>
      </c>
      <c r="R94" s="13">
        <v>737.18543915202076</v>
      </c>
      <c r="S94" s="7" t="s">
        <v>17</v>
      </c>
    </row>
    <row r="95" spans="1:19" s="4" customFormat="1">
      <c r="A95" s="6" t="s">
        <v>18</v>
      </c>
      <c r="B95" s="12">
        <v>657.48849113132405</v>
      </c>
      <c r="C95" s="12">
        <v>476.4991784267105</v>
      </c>
      <c r="D95" s="12">
        <v>436.68435596982846</v>
      </c>
      <c r="E95" s="12">
        <v>251.23627500033373</v>
      </c>
      <c r="F95" s="12">
        <v>250.39674530222811</v>
      </c>
      <c r="G95" s="12">
        <v>310.04055354886316</v>
      </c>
      <c r="H95" s="12">
        <v>238.2052380404271</v>
      </c>
      <c r="I95" s="12">
        <v>375.04119149000002</v>
      </c>
      <c r="J95" s="12">
        <v>302.91075777999998</v>
      </c>
      <c r="K95" s="12">
        <v>377.74705515393532</v>
      </c>
      <c r="L95" s="12">
        <v>382.70141810123863</v>
      </c>
      <c r="M95" s="12">
        <v>460.7592885005098</v>
      </c>
      <c r="N95" s="12">
        <v>560.48509428761577</v>
      </c>
      <c r="O95" s="12">
        <v>440.20519674755565</v>
      </c>
      <c r="P95" s="12">
        <v>502.40314417691394</v>
      </c>
      <c r="Q95" s="12">
        <v>420.51119492961192</v>
      </c>
      <c r="R95" s="12">
        <v>452.4509307826392</v>
      </c>
      <c r="S95" s="6" t="s">
        <v>19</v>
      </c>
    </row>
    <row r="96" spans="1:19" s="4" customFormat="1" ht="60.75">
      <c r="A96" s="7" t="s">
        <v>20</v>
      </c>
      <c r="B96" s="13">
        <v>1885.1969974386222</v>
      </c>
      <c r="C96" s="13">
        <v>2066.4769048262528</v>
      </c>
      <c r="D96" s="13">
        <v>2053.2037900538098</v>
      </c>
      <c r="E96" s="13">
        <v>1787.2595957537383</v>
      </c>
      <c r="F96" s="13">
        <v>1672.7803240254618</v>
      </c>
      <c r="G96" s="13">
        <v>1683.4132101474445</v>
      </c>
      <c r="H96" s="13">
        <v>1545.9338128373931</v>
      </c>
      <c r="I96" s="13">
        <v>1543.0804830100001</v>
      </c>
      <c r="J96" s="13">
        <v>1636.3600633000001</v>
      </c>
      <c r="K96" s="13">
        <v>1689.0443619096795</v>
      </c>
      <c r="L96" s="13">
        <v>1720.8312910368782</v>
      </c>
      <c r="M96" s="13">
        <v>1737.8603821208292</v>
      </c>
      <c r="N96" s="13">
        <v>1948.7024168427763</v>
      </c>
      <c r="O96" s="13">
        <v>2002.4538941718574</v>
      </c>
      <c r="P96" s="13">
        <v>1984.725451309625</v>
      </c>
      <c r="Q96" s="13">
        <v>1831.3809890747141</v>
      </c>
      <c r="R96" s="13">
        <v>1763.3469182084095</v>
      </c>
      <c r="S96" s="7" t="s">
        <v>21</v>
      </c>
    </row>
    <row r="97" spans="1:19" s="4" customFormat="1">
      <c r="A97" s="6" t="s">
        <v>22</v>
      </c>
      <c r="B97" s="12">
        <v>54.41363537980898</v>
      </c>
      <c r="C97" s="12">
        <v>41.939913651596207</v>
      </c>
      <c r="D97" s="12">
        <v>47.625740801268741</v>
      </c>
      <c r="E97" s="12">
        <v>50.824682310931969</v>
      </c>
      <c r="F97" s="12">
        <v>64.801901611921551</v>
      </c>
      <c r="G97" s="12">
        <v>75.490821354220614</v>
      </c>
      <c r="H97" s="12">
        <v>84.112464659114679</v>
      </c>
      <c r="I97" s="12">
        <v>71.461164539999999</v>
      </c>
      <c r="J97" s="12">
        <v>93.366301350000001</v>
      </c>
      <c r="K97" s="12">
        <v>121.26023222971787</v>
      </c>
      <c r="L97" s="12">
        <v>111.53271658909664</v>
      </c>
      <c r="M97" s="12">
        <v>96.762352405811555</v>
      </c>
      <c r="N97" s="12">
        <v>94.45193843708843</v>
      </c>
      <c r="O97" s="12">
        <v>100.34639488197044</v>
      </c>
      <c r="P97" s="12">
        <v>104.03260314350545</v>
      </c>
      <c r="Q97" s="12">
        <v>110.11391409201262</v>
      </c>
      <c r="R97" s="12">
        <v>97.040791466036211</v>
      </c>
      <c r="S97" s="6" t="s">
        <v>23</v>
      </c>
    </row>
    <row r="98" spans="1:19" s="4" customFormat="1">
      <c r="A98" s="7" t="s">
        <v>24</v>
      </c>
      <c r="B98" s="13">
        <v>837.69381399408019</v>
      </c>
      <c r="C98" s="13">
        <v>880.29990585407984</v>
      </c>
      <c r="D98" s="13">
        <v>889.80112864813827</v>
      </c>
      <c r="E98" s="13">
        <v>799.59531650254519</v>
      </c>
      <c r="F98" s="13">
        <v>822.81463336122727</v>
      </c>
      <c r="G98" s="13">
        <v>798.82636748353002</v>
      </c>
      <c r="H98" s="13">
        <v>796.46050640580029</v>
      </c>
      <c r="I98" s="13">
        <v>835.16720401999999</v>
      </c>
      <c r="J98" s="13">
        <v>784.72825833999991</v>
      </c>
      <c r="K98" s="13">
        <v>785.84523928572116</v>
      </c>
      <c r="L98" s="13">
        <v>814.32206654372681</v>
      </c>
      <c r="M98" s="13">
        <v>807.05020737343875</v>
      </c>
      <c r="N98" s="13">
        <v>777.6912970926719</v>
      </c>
      <c r="O98" s="13">
        <v>803.26202633387754</v>
      </c>
      <c r="P98" s="13">
        <v>816.91142768817099</v>
      </c>
      <c r="Q98" s="13">
        <v>779.82715954188427</v>
      </c>
      <c r="R98" s="13">
        <v>796.45780822703136</v>
      </c>
      <c r="S98" s="7" t="s">
        <v>25</v>
      </c>
    </row>
    <row r="99" spans="1:19" s="4" customFormat="1">
      <c r="A99" s="6" t="s">
        <v>26</v>
      </c>
      <c r="B99" s="12">
        <v>1306.4436311869615</v>
      </c>
      <c r="C99" s="12">
        <v>816.40666194741527</v>
      </c>
      <c r="D99" s="12">
        <v>713.3993131018035</v>
      </c>
      <c r="E99" s="12">
        <v>624.17667166765648</v>
      </c>
      <c r="F99" s="12">
        <v>441.11552717405203</v>
      </c>
      <c r="G99" s="12">
        <v>446.06841029511889</v>
      </c>
      <c r="H99" s="12">
        <v>414.82477617675835</v>
      </c>
      <c r="I99" s="12">
        <v>473.92343896</v>
      </c>
      <c r="J99" s="12">
        <v>484.83883839999999</v>
      </c>
      <c r="K99" s="12">
        <v>499.73915032989822</v>
      </c>
      <c r="L99" s="12">
        <v>595.85972401824199</v>
      </c>
      <c r="M99" s="12">
        <v>698.76911999503136</v>
      </c>
      <c r="N99" s="12">
        <v>670.48340498378707</v>
      </c>
      <c r="O99" s="12">
        <v>581.70129554624555</v>
      </c>
      <c r="P99" s="12">
        <v>624.21298028683418</v>
      </c>
      <c r="Q99" s="12">
        <v>610.65454431299997</v>
      </c>
      <c r="R99" s="12">
        <v>626.99968814677891</v>
      </c>
      <c r="S99" s="6" t="s">
        <v>27</v>
      </c>
    </row>
    <row r="100" spans="1:19" s="4" customFormat="1" ht="40.5">
      <c r="A100" s="7" t="s">
        <v>28</v>
      </c>
      <c r="B100" s="13">
        <v>368.94100569291908</v>
      </c>
      <c r="C100" s="13">
        <v>421.00316136444422</v>
      </c>
      <c r="D100" s="13">
        <v>514.70747325845127</v>
      </c>
      <c r="E100" s="13">
        <v>591.20798611754378</v>
      </c>
      <c r="F100" s="13">
        <v>695.08355947365885</v>
      </c>
      <c r="G100" s="13">
        <v>712.56780049386759</v>
      </c>
      <c r="H100" s="13">
        <v>701.35464215280172</v>
      </c>
      <c r="I100" s="13">
        <v>778.1850422</v>
      </c>
      <c r="J100" s="13">
        <v>837.53331892000017</v>
      </c>
      <c r="K100" s="13">
        <v>871.47867063178592</v>
      </c>
      <c r="L100" s="13">
        <v>892.80104789331483</v>
      </c>
      <c r="M100" s="13">
        <v>957.2207656375017</v>
      </c>
      <c r="N100" s="13">
        <v>1066.7842322621809</v>
      </c>
      <c r="O100" s="13">
        <v>908.90396407375113</v>
      </c>
      <c r="P100" s="13">
        <v>956.48110317040482</v>
      </c>
      <c r="Q100" s="13">
        <v>887.71142188306817</v>
      </c>
      <c r="R100" s="13">
        <v>845.42245471837907</v>
      </c>
      <c r="S100" s="7" t="s">
        <v>29</v>
      </c>
    </row>
    <row r="101" spans="1:19" s="4" customFormat="1" ht="40.5">
      <c r="A101" s="6" t="s">
        <v>30</v>
      </c>
      <c r="B101" s="12">
        <v>547.91779321148613</v>
      </c>
      <c r="C101" s="12">
        <v>589.20439814297242</v>
      </c>
      <c r="D101" s="12">
        <v>620.92665928025724</v>
      </c>
      <c r="E101" s="12">
        <v>695.8964184273276</v>
      </c>
      <c r="F101" s="12">
        <v>750.08415300162324</v>
      </c>
      <c r="G101" s="12">
        <v>993.71933299935256</v>
      </c>
      <c r="H101" s="12">
        <v>897.25718400621156</v>
      </c>
      <c r="I101" s="12">
        <v>948.82965875000002</v>
      </c>
      <c r="J101" s="12">
        <v>957.02983450000011</v>
      </c>
      <c r="K101" s="12">
        <v>945.31013329449286</v>
      </c>
      <c r="L101" s="12">
        <v>1027.5628893675948</v>
      </c>
      <c r="M101" s="12">
        <v>990.67350702523527</v>
      </c>
      <c r="N101" s="12">
        <v>821.30273828039014</v>
      </c>
      <c r="O101" s="12">
        <v>662.01027870867995</v>
      </c>
      <c r="P101" s="12">
        <v>688.71028476527886</v>
      </c>
      <c r="Q101" s="12">
        <v>729.16737328030149</v>
      </c>
      <c r="R101" s="12">
        <v>808.77770851940284</v>
      </c>
      <c r="S101" s="6" t="s">
        <v>31</v>
      </c>
    </row>
    <row r="102" spans="1:19" s="4" customFormat="1">
      <c r="A102" s="7" t="s">
        <v>32</v>
      </c>
      <c r="B102" s="13">
        <v>798.9461683738208</v>
      </c>
      <c r="C102" s="13">
        <v>835.47255629995072</v>
      </c>
      <c r="D102" s="13">
        <v>854.18914723233706</v>
      </c>
      <c r="E102" s="13">
        <v>986.92383639307218</v>
      </c>
      <c r="F102" s="13">
        <v>999.38646584973026</v>
      </c>
      <c r="G102" s="13">
        <v>989.28731925130819</v>
      </c>
      <c r="H102" s="13">
        <v>972.52682962278368</v>
      </c>
      <c r="I102" s="13">
        <v>987.87709594</v>
      </c>
      <c r="J102" s="13">
        <v>1015.90780381</v>
      </c>
      <c r="K102" s="13">
        <v>1041.2160845028195</v>
      </c>
      <c r="L102" s="13">
        <v>1134.7528356643588</v>
      </c>
      <c r="M102" s="13">
        <v>1128.1270386889862</v>
      </c>
      <c r="N102" s="13">
        <v>1182.6389613436181</v>
      </c>
      <c r="O102" s="13">
        <v>1164.2931182477198</v>
      </c>
      <c r="P102" s="13">
        <v>1188.075828053361</v>
      </c>
      <c r="Q102" s="13">
        <v>1218.8062181247392</v>
      </c>
      <c r="R102" s="13">
        <v>1777.3651069413615</v>
      </c>
      <c r="S102" s="7" t="s">
        <v>33</v>
      </c>
    </row>
    <row r="103" spans="1:19" s="4" customFormat="1">
      <c r="A103" s="6" t="s">
        <v>34</v>
      </c>
      <c r="B103" s="12">
        <v>263.63605550120189</v>
      </c>
      <c r="C103" s="12">
        <v>505.67921830431328</v>
      </c>
      <c r="D103" s="12">
        <v>494.41781209658416</v>
      </c>
      <c r="E103" s="12">
        <v>514.92856080294416</v>
      </c>
      <c r="F103" s="12">
        <v>524.23865014116734</v>
      </c>
      <c r="G103" s="12">
        <v>544.91674333311289</v>
      </c>
      <c r="H103" s="12">
        <v>619.82517324354262</v>
      </c>
      <c r="I103" s="12">
        <v>623.75280495000004</v>
      </c>
      <c r="J103" s="12">
        <v>495.14360493999999</v>
      </c>
      <c r="K103" s="12">
        <v>513.89242598619194</v>
      </c>
      <c r="L103" s="12">
        <v>540.73722103919431</v>
      </c>
      <c r="M103" s="12">
        <v>502.94231118032235</v>
      </c>
      <c r="N103" s="12">
        <v>518.14134988212197</v>
      </c>
      <c r="O103" s="12">
        <v>536.84028472634384</v>
      </c>
      <c r="P103" s="12">
        <v>517.82055231486243</v>
      </c>
      <c r="Q103" s="12">
        <v>474.185610215081</v>
      </c>
      <c r="R103" s="12">
        <v>487.86031120312958</v>
      </c>
      <c r="S103" s="6" t="s">
        <v>35</v>
      </c>
    </row>
    <row r="104" spans="1:19" s="4" customFormat="1" ht="40.5">
      <c r="A104" s="7" t="s">
        <v>36</v>
      </c>
      <c r="B104" s="13">
        <v>192.229573530078</v>
      </c>
      <c r="C104" s="13">
        <v>198.86473506704561</v>
      </c>
      <c r="D104" s="13">
        <v>192.60627528462504</v>
      </c>
      <c r="E104" s="13">
        <v>181.73124445784259</v>
      </c>
      <c r="F104" s="13">
        <v>190.38997946373925</v>
      </c>
      <c r="G104" s="13">
        <v>193.95639691316845</v>
      </c>
      <c r="H104" s="13">
        <v>207.02165018420658</v>
      </c>
      <c r="I104" s="13">
        <v>200.61012894000001</v>
      </c>
      <c r="J104" s="13">
        <v>209.88984669999999</v>
      </c>
      <c r="K104" s="13">
        <v>241.07218096555002</v>
      </c>
      <c r="L104" s="13">
        <v>262.70478053734604</v>
      </c>
      <c r="M104" s="13">
        <v>244.37406574515975</v>
      </c>
      <c r="N104" s="13">
        <v>212.63714857539642</v>
      </c>
      <c r="O104" s="13">
        <v>218.80578304511718</v>
      </c>
      <c r="P104" s="13">
        <v>219.16905562439285</v>
      </c>
      <c r="Q104" s="13">
        <v>214.94090667616754</v>
      </c>
      <c r="R104" s="13">
        <v>229.54731926227785</v>
      </c>
      <c r="S104" s="7" t="s">
        <v>37</v>
      </c>
    </row>
    <row r="105" spans="1:19" s="4" customFormat="1">
      <c r="A105" s="6" t="s">
        <v>38</v>
      </c>
      <c r="B105" s="12">
        <v>8.6034150390937398</v>
      </c>
      <c r="C105" s="12">
        <v>8.3737159407580499</v>
      </c>
      <c r="D105" s="12">
        <v>7.8838555987056491</v>
      </c>
      <c r="E105" s="12">
        <v>8.762086933010206</v>
      </c>
      <c r="F105" s="12">
        <v>9.313943049057066</v>
      </c>
      <c r="G105" s="12">
        <v>8.0868246149878189</v>
      </c>
      <c r="H105" s="12">
        <v>5.8235919246845276</v>
      </c>
      <c r="I105" s="12">
        <v>11.870516240000001</v>
      </c>
      <c r="J105" s="12">
        <v>12.38880249</v>
      </c>
      <c r="K105" s="12">
        <v>3.2955305855996899</v>
      </c>
      <c r="L105" s="12">
        <v>16.615486218541196</v>
      </c>
      <c r="M105" s="12">
        <v>15.29924067252178</v>
      </c>
      <c r="N105" s="12">
        <v>12.473301472756125</v>
      </c>
      <c r="O105" s="12">
        <v>19.268753369064928</v>
      </c>
      <c r="P105" s="12">
        <v>23.285225951723056</v>
      </c>
      <c r="Q105" s="12">
        <v>19.067900432877433</v>
      </c>
      <c r="R105" s="12">
        <v>31.05814248889655</v>
      </c>
      <c r="S105" s="6" t="s">
        <v>39</v>
      </c>
    </row>
    <row r="106" spans="1:19" s="4" customFormat="1">
      <c r="A106" s="19" t="s">
        <v>48</v>
      </c>
      <c r="B106" s="20">
        <f t="shared" ref="B106:R106" si="7">SUM(B88:B105)-B88-B91</f>
        <v>11695.014498173659</v>
      </c>
      <c r="C106" s="20">
        <f t="shared" si="7"/>
        <v>12261.610508929847</v>
      </c>
      <c r="D106" s="20">
        <f t="shared" si="7"/>
        <v>12113.798198425804</v>
      </c>
      <c r="E106" s="20">
        <f t="shared" si="7"/>
        <v>11667.12087128263</v>
      </c>
      <c r="F106" s="20">
        <f t="shared" si="7"/>
        <v>11426.983308865048</v>
      </c>
      <c r="G106" s="20">
        <f t="shared" si="7"/>
        <v>12527.2840239286</v>
      </c>
      <c r="H106" s="20">
        <f t="shared" si="7"/>
        <v>12374.515771705806</v>
      </c>
      <c r="I106" s="20">
        <f t="shared" si="7"/>
        <v>12750.950031499993</v>
      </c>
      <c r="J106" s="20">
        <f t="shared" si="7"/>
        <v>14254.992881210004</v>
      </c>
      <c r="K106" s="20">
        <f t="shared" si="7"/>
        <v>14608.856719358146</v>
      </c>
      <c r="L106" s="20">
        <f t="shared" si="7"/>
        <v>14899.798348636952</v>
      </c>
      <c r="M106" s="20">
        <f t="shared" si="7"/>
        <v>15254.781388248706</v>
      </c>
      <c r="N106" s="20">
        <f t="shared" si="7"/>
        <v>16135.925500505085</v>
      </c>
      <c r="O106" s="20">
        <f t="shared" si="7"/>
        <v>16062.546203453741</v>
      </c>
      <c r="P106" s="20">
        <f t="shared" si="7"/>
        <v>16909.485673069914</v>
      </c>
      <c r="Q106" s="20">
        <f t="shared" si="7"/>
        <v>16764.556100823283</v>
      </c>
      <c r="R106" s="20">
        <f t="shared" si="7"/>
        <v>17069.73183058788</v>
      </c>
      <c r="S106" s="19" t="s">
        <v>53</v>
      </c>
    </row>
    <row r="107" spans="1:19" s="4" customFormat="1">
      <c r="A107" s="22" t="s">
        <v>49</v>
      </c>
      <c r="B107" s="14">
        <f t="shared" ref="B107:R107" si="8">(SUM(B88:B105)-B88-B91)-B109</f>
        <v>184.9209130026502</v>
      </c>
      <c r="C107" s="14">
        <f t="shared" si="8"/>
        <v>43.223442968081144</v>
      </c>
      <c r="D107" s="14">
        <f t="shared" si="8"/>
        <v>-26.86162494693599</v>
      </c>
      <c r="E107" s="14">
        <f t="shared" si="8"/>
        <v>-93.94900988749032</v>
      </c>
      <c r="F107" s="14">
        <f t="shared" si="8"/>
        <v>40.894985880770037</v>
      </c>
      <c r="G107" s="14">
        <f t="shared" si="8"/>
        <v>15.20937756353851</v>
      </c>
      <c r="H107" s="14">
        <f t="shared" si="8"/>
        <v>2.7699084269133891</v>
      </c>
      <c r="I107" s="14">
        <f t="shared" si="8"/>
        <v>6.6999382397625595E-7</v>
      </c>
      <c r="J107" s="14">
        <f t="shared" si="8"/>
        <v>6.9000452640466392E-7</v>
      </c>
      <c r="K107" s="14">
        <f t="shared" si="8"/>
        <v>-9.373580685689376</v>
      </c>
      <c r="L107" s="14">
        <f t="shared" si="8"/>
        <v>-13.508301326479341</v>
      </c>
      <c r="M107" s="14">
        <f t="shared" si="8"/>
        <v>-1.9714308060047188</v>
      </c>
      <c r="N107" s="14">
        <f t="shared" si="8"/>
        <v>10.177224267719794</v>
      </c>
      <c r="O107" s="14">
        <f t="shared" si="8"/>
        <v>27.653546563478812</v>
      </c>
      <c r="P107" s="14">
        <f t="shared" si="8"/>
        <v>232.72951081392239</v>
      </c>
      <c r="Q107" s="14">
        <f t="shared" si="8"/>
        <v>484.09346734193787</v>
      </c>
      <c r="R107" s="14">
        <f t="shared" si="8"/>
        <v>407.32437983839918</v>
      </c>
      <c r="S107" s="22" t="s">
        <v>54</v>
      </c>
    </row>
    <row r="108" spans="1:19" s="4" customFormat="1">
      <c r="A108" s="23" t="s">
        <v>50</v>
      </c>
      <c r="B108" s="24">
        <f t="shared" ref="B108:R108" si="9">100*((SUM(B88:B105)-B88-B91)-B109)/B109</f>
        <v>1.6065978233304066</v>
      </c>
      <c r="C108" s="24">
        <f t="shared" si="9"/>
        <v>0.3537573554900213</v>
      </c>
      <c r="D108" s="24">
        <f t="shared" si="9"/>
        <v>-0.2212534189881756</v>
      </c>
      <c r="E108" s="24">
        <f t="shared" si="9"/>
        <v>-0.79881346541360099</v>
      </c>
      <c r="F108" s="24">
        <f t="shared" si="9"/>
        <v>0.35916624498879274</v>
      </c>
      <c r="G108" s="24">
        <f t="shared" si="9"/>
        <v>0.12155759930633929</v>
      </c>
      <c r="H108" s="24">
        <f t="shared" si="9"/>
        <v>2.2388985819171023E-2</v>
      </c>
      <c r="I108" s="24">
        <f t="shared" si="9"/>
        <v>5.2544619997435908E-9</v>
      </c>
      <c r="J108" s="24">
        <f t="shared" si="9"/>
        <v>4.8404410453798387E-9</v>
      </c>
      <c r="K108" s="24">
        <f t="shared" si="9"/>
        <v>-6.412254078156962E-2</v>
      </c>
      <c r="L108" s="24">
        <f t="shared" si="9"/>
        <v>-9.0578847760181103E-2</v>
      </c>
      <c r="M108" s="24">
        <f t="shared" si="9"/>
        <v>-1.2921693294673605E-2</v>
      </c>
      <c r="N108" s="24">
        <f t="shared" si="9"/>
        <v>6.3111640423637164E-2</v>
      </c>
      <c r="O108" s="24">
        <f t="shared" si="9"/>
        <v>0.17245856991500322</v>
      </c>
      <c r="P108" s="24">
        <f t="shared" si="9"/>
        <v>1.3955322518935198</v>
      </c>
      <c r="Q108" s="24">
        <f t="shared" si="9"/>
        <v>2.9734625989459449</v>
      </c>
      <c r="R108" s="24">
        <f t="shared" si="9"/>
        <v>2.4445709963723017</v>
      </c>
      <c r="S108" s="23" t="s">
        <v>55</v>
      </c>
    </row>
    <row r="109" spans="1:19" s="4" customFormat="1">
      <c r="A109" s="19" t="s">
        <v>51</v>
      </c>
      <c r="B109" s="20">
        <v>11510.093585171009</v>
      </c>
      <c r="C109" s="20">
        <v>12218.387065961766</v>
      </c>
      <c r="D109" s="20">
        <v>12140.65982337274</v>
      </c>
      <c r="E109" s="20">
        <v>11761.06988117012</v>
      </c>
      <c r="F109" s="20">
        <v>11386.088322984278</v>
      </c>
      <c r="G109" s="20">
        <v>12512.074646365061</v>
      </c>
      <c r="H109" s="20">
        <v>12371.745863278893</v>
      </c>
      <c r="I109" s="20">
        <v>12750.950030829999</v>
      </c>
      <c r="J109" s="20">
        <v>14254.99288052</v>
      </c>
      <c r="K109" s="20">
        <v>14618.230300043835</v>
      </c>
      <c r="L109" s="20">
        <v>14913.306649963431</v>
      </c>
      <c r="M109" s="20">
        <v>15256.752819054711</v>
      </c>
      <c r="N109" s="20">
        <v>16125.748276237366</v>
      </c>
      <c r="O109" s="20">
        <v>16034.892656890263</v>
      </c>
      <c r="P109" s="20">
        <v>16676.756162255992</v>
      </c>
      <c r="Q109" s="20">
        <v>16280.462633481346</v>
      </c>
      <c r="R109" s="20">
        <v>16662.407450749481</v>
      </c>
      <c r="S109" s="19" t="s">
        <v>56</v>
      </c>
    </row>
    <row r="110" spans="1:19" s="28" customFormat="1">
      <c r="A110" s="21" t="s">
        <v>52</v>
      </c>
      <c r="B110" s="21"/>
      <c r="C110" s="21"/>
      <c r="D110" s="21"/>
      <c r="E110" s="21"/>
      <c r="F110" s="21"/>
      <c r="G110" s="21"/>
      <c r="H110" s="21"/>
      <c r="I110" s="21"/>
      <c r="J110" s="21"/>
      <c r="K110" s="21" t="s">
        <v>57</v>
      </c>
      <c r="L110" s="21"/>
      <c r="M110" s="21"/>
      <c r="N110" s="21"/>
      <c r="O110" s="21"/>
      <c r="P110" s="21"/>
      <c r="Q110" s="21"/>
      <c r="R110" s="21"/>
      <c r="S110" s="21"/>
    </row>
    <row r="111" spans="1:19" s="28" customFormat="1"/>
    <row r="112" spans="1:19" s="28" customFormat="1"/>
    <row r="113" spans="1:19" s="28" customFormat="1">
      <c r="A113" s="27" t="s">
        <v>0</v>
      </c>
      <c r="S113" s="29" t="s">
        <v>1</v>
      </c>
    </row>
    <row r="114" spans="1:19" s="28" customFormat="1"/>
    <row r="115" spans="1:19" s="28" customFormat="1">
      <c r="A115" s="27" t="s">
        <v>62</v>
      </c>
      <c r="I115" s="29" t="s">
        <v>2</v>
      </c>
      <c r="J115" s="27" t="s">
        <v>3</v>
      </c>
      <c r="S115" s="29" t="s">
        <v>63</v>
      </c>
    </row>
    <row r="116" spans="1:19">
      <c r="A116" s="2"/>
      <c r="B116" s="3">
        <v>1995</v>
      </c>
      <c r="C116" s="3">
        <v>1996</v>
      </c>
      <c r="D116" s="3">
        <v>1997</v>
      </c>
      <c r="E116" s="3">
        <v>1998</v>
      </c>
      <c r="F116" s="3">
        <v>1999</v>
      </c>
      <c r="G116" s="3">
        <v>2000</v>
      </c>
      <c r="H116" s="3">
        <v>2001</v>
      </c>
      <c r="I116" s="3">
        <v>2002</v>
      </c>
      <c r="J116" s="3">
        <v>2003</v>
      </c>
      <c r="K116" s="3">
        <v>2004</v>
      </c>
      <c r="L116" s="3">
        <v>2005</v>
      </c>
      <c r="M116" s="3">
        <v>2006</v>
      </c>
      <c r="N116" s="3">
        <v>2007</v>
      </c>
      <c r="O116" s="3">
        <v>2008</v>
      </c>
      <c r="P116" s="3">
        <v>2009</v>
      </c>
      <c r="Q116" s="3">
        <v>2010</v>
      </c>
      <c r="R116" s="3">
        <v>2011</v>
      </c>
      <c r="S116" s="2"/>
    </row>
    <row r="117" spans="1:19" s="4" customFormat="1">
      <c r="A117" s="25" t="s">
        <v>4</v>
      </c>
      <c r="B117" s="26">
        <v>3629.4761325700001</v>
      </c>
      <c r="C117" s="26">
        <v>4512.1192847599996</v>
      </c>
      <c r="D117" s="26">
        <v>4903.3536019200001</v>
      </c>
      <c r="E117" s="26">
        <v>5509.7230202199999</v>
      </c>
      <c r="F117" s="26">
        <v>3799.0709533600002</v>
      </c>
      <c r="G117" s="26">
        <v>3631.63057295</v>
      </c>
      <c r="H117" s="26">
        <v>4056.4316103199999</v>
      </c>
      <c r="I117" s="26">
        <v>4530.3829404899998</v>
      </c>
      <c r="J117" s="26">
        <v>4939.5477436900001</v>
      </c>
      <c r="K117" s="26">
        <v>5714.5119671700004</v>
      </c>
      <c r="L117" s="26">
        <v>6060.4776752500002</v>
      </c>
      <c r="M117" s="26">
        <v>6415.8381202600003</v>
      </c>
      <c r="N117" s="26">
        <v>7428.8388305300005</v>
      </c>
      <c r="O117" s="26">
        <v>11118.047814490001</v>
      </c>
      <c r="P117" s="26">
        <v>8911.6869234900005</v>
      </c>
      <c r="Q117" s="26">
        <v>7003.8194895099996</v>
      </c>
      <c r="R117" s="26">
        <v>7555.7716290300004</v>
      </c>
      <c r="S117" s="25" t="s">
        <v>5</v>
      </c>
    </row>
    <row r="118" spans="1:19" s="4" customFormat="1">
      <c r="A118" s="6" t="s">
        <v>6</v>
      </c>
      <c r="B118" s="12">
        <v>3548.89163551</v>
      </c>
      <c r="C118" s="12">
        <v>4417.8499299100004</v>
      </c>
      <c r="D118" s="12">
        <v>4786.5481731099999</v>
      </c>
      <c r="E118" s="12">
        <v>5341.8868896499998</v>
      </c>
      <c r="F118" s="12">
        <v>3686.7157308400001</v>
      </c>
      <c r="G118" s="12">
        <v>3522.10066912</v>
      </c>
      <c r="H118" s="12">
        <v>3943.6773792099998</v>
      </c>
      <c r="I118" s="12">
        <v>4397.2020585700002</v>
      </c>
      <c r="J118" s="12">
        <v>4834.8598464300003</v>
      </c>
      <c r="K118" s="12">
        <v>5594.6644546099997</v>
      </c>
      <c r="L118" s="12">
        <v>5843.2114612400001</v>
      </c>
      <c r="M118" s="12">
        <v>6118.7753593699999</v>
      </c>
      <c r="N118" s="12">
        <v>7158.0759698700003</v>
      </c>
      <c r="O118" s="12">
        <v>10915.781672769999</v>
      </c>
      <c r="P118" s="12">
        <v>8602.0156831599998</v>
      </c>
      <c r="Q118" s="12">
        <v>6759.5583491300004</v>
      </c>
      <c r="R118" s="12">
        <v>7303.5959414099998</v>
      </c>
      <c r="S118" s="6" t="s">
        <v>7</v>
      </c>
    </row>
    <row r="119" spans="1:19" s="4" customFormat="1">
      <c r="A119" s="7" t="s">
        <v>8</v>
      </c>
      <c r="B119" s="13">
        <v>80.58449693</v>
      </c>
      <c r="C119" s="13">
        <v>94.269354719999995</v>
      </c>
      <c r="D119" s="13">
        <v>116.80542868000001</v>
      </c>
      <c r="E119" s="13">
        <v>167.83613044000001</v>
      </c>
      <c r="F119" s="13">
        <v>112.3552224</v>
      </c>
      <c r="G119" s="13">
        <v>109.52990370000001</v>
      </c>
      <c r="H119" s="13">
        <v>112.75423098</v>
      </c>
      <c r="I119" s="13">
        <v>133.18088179</v>
      </c>
      <c r="J119" s="13">
        <v>104.68789714</v>
      </c>
      <c r="K119" s="13">
        <v>119.84751242999999</v>
      </c>
      <c r="L119" s="13">
        <v>217.26621388000001</v>
      </c>
      <c r="M119" s="13">
        <v>297.06276076</v>
      </c>
      <c r="N119" s="13">
        <v>270.76286053000001</v>
      </c>
      <c r="O119" s="13">
        <v>202.26614158999999</v>
      </c>
      <c r="P119" s="13">
        <v>309.67124022000002</v>
      </c>
      <c r="Q119" s="13">
        <v>244.26114027</v>
      </c>
      <c r="R119" s="13">
        <v>252.17568747999999</v>
      </c>
      <c r="S119" s="7" t="s">
        <v>9</v>
      </c>
    </row>
    <row r="120" spans="1:19" s="4" customFormat="1">
      <c r="A120" s="8" t="s">
        <v>10</v>
      </c>
      <c r="B120" s="14">
        <v>10156.80661213</v>
      </c>
      <c r="C120" s="14">
        <v>10636.59722847</v>
      </c>
      <c r="D120" s="14">
        <v>11097.09019352</v>
      </c>
      <c r="E120" s="14">
        <v>10964.051216100001</v>
      </c>
      <c r="F120" s="14">
        <v>11163.088509220001</v>
      </c>
      <c r="G120" s="14">
        <v>11664.29518694</v>
      </c>
      <c r="H120" s="14">
        <v>12093.98265238</v>
      </c>
      <c r="I120" s="14">
        <v>12151.186778339999</v>
      </c>
      <c r="J120" s="14">
        <v>12024.470560240001</v>
      </c>
      <c r="K120" s="14">
        <v>12193.924583710001</v>
      </c>
      <c r="L120" s="14">
        <v>12724.7144068</v>
      </c>
      <c r="M120" s="14">
        <v>12577.960230930001</v>
      </c>
      <c r="N120" s="14">
        <v>13979.402718539999</v>
      </c>
      <c r="O120" s="14">
        <v>15839.53442</v>
      </c>
      <c r="P120" s="14">
        <v>16606.79855096</v>
      </c>
      <c r="Q120" s="14">
        <v>18497.630936130001</v>
      </c>
      <c r="R120" s="14">
        <v>18826.409765380002</v>
      </c>
      <c r="S120" s="8" t="s">
        <v>11</v>
      </c>
    </row>
    <row r="121" spans="1:19" s="4" customFormat="1">
      <c r="A121" s="7" t="s">
        <v>12</v>
      </c>
      <c r="B121" s="13">
        <v>86.701043499999997</v>
      </c>
      <c r="C121" s="13">
        <v>98.101487460000001</v>
      </c>
      <c r="D121" s="13">
        <v>91.171175860000005</v>
      </c>
      <c r="E121" s="13">
        <v>72.038461310000002</v>
      </c>
      <c r="F121" s="13">
        <v>64.504544190000004</v>
      </c>
      <c r="G121" s="13">
        <v>64.197883349999998</v>
      </c>
      <c r="H121" s="13">
        <v>92.25758974</v>
      </c>
      <c r="I121" s="13">
        <v>80.460410580000001</v>
      </c>
      <c r="J121" s="13">
        <v>72.963667869999995</v>
      </c>
      <c r="K121" s="13">
        <v>59.962173890000003</v>
      </c>
      <c r="L121" s="13">
        <v>58.097923299999998</v>
      </c>
      <c r="M121" s="13">
        <v>113.73274107</v>
      </c>
      <c r="N121" s="13">
        <v>119.16762657</v>
      </c>
      <c r="O121" s="13">
        <v>150.54827853</v>
      </c>
      <c r="P121" s="13">
        <v>132.76765004000001</v>
      </c>
      <c r="Q121" s="13">
        <v>136.98179128000001</v>
      </c>
      <c r="R121" s="13">
        <v>126.19853857</v>
      </c>
      <c r="S121" s="7" t="s">
        <v>13</v>
      </c>
    </row>
    <row r="122" spans="1:19" s="4" customFormat="1">
      <c r="A122" s="6" t="s">
        <v>14</v>
      </c>
      <c r="B122" s="12">
        <v>1567.3535073600001</v>
      </c>
      <c r="C122" s="12">
        <v>1492.6100175199999</v>
      </c>
      <c r="D122" s="12">
        <v>1547.62839884</v>
      </c>
      <c r="E122" s="12">
        <v>1544.6605650199999</v>
      </c>
      <c r="F122" s="12">
        <v>1681.8056587200001</v>
      </c>
      <c r="G122" s="12">
        <v>1549.4935390799999</v>
      </c>
      <c r="H122" s="12">
        <v>1699.4304503599999</v>
      </c>
      <c r="I122" s="12">
        <v>1547.3984150199999</v>
      </c>
      <c r="J122" s="12">
        <v>1712.67462196</v>
      </c>
      <c r="K122" s="12">
        <v>1626.88136983</v>
      </c>
      <c r="L122" s="12">
        <v>1315.45336271</v>
      </c>
      <c r="M122" s="12">
        <v>1594.52964823</v>
      </c>
      <c r="N122" s="12">
        <v>2449.7474093000001</v>
      </c>
      <c r="O122" s="12">
        <v>3286.7322668299998</v>
      </c>
      <c r="P122" s="12">
        <v>3516.9279566700002</v>
      </c>
      <c r="Q122" s="12">
        <v>6104.7808138199998</v>
      </c>
      <c r="R122" s="12">
        <v>5755.0459365300003</v>
      </c>
      <c r="S122" s="6" t="s">
        <v>15</v>
      </c>
    </row>
    <row r="123" spans="1:19" s="4" customFormat="1">
      <c r="A123" s="7" t="s">
        <v>16</v>
      </c>
      <c r="B123" s="13">
        <v>146.5884087</v>
      </c>
      <c r="C123" s="13">
        <v>155.47334699999999</v>
      </c>
      <c r="D123" s="13">
        <v>161.36815743</v>
      </c>
      <c r="E123" s="13">
        <v>220.73533158000001</v>
      </c>
      <c r="F123" s="13">
        <v>189.62038391999999</v>
      </c>
      <c r="G123" s="13">
        <v>201.0108472</v>
      </c>
      <c r="H123" s="13">
        <v>219.24980101</v>
      </c>
      <c r="I123" s="13">
        <v>227.19506873</v>
      </c>
      <c r="J123" s="13">
        <v>239.10940557000001</v>
      </c>
      <c r="K123" s="13">
        <v>268.17983705</v>
      </c>
      <c r="L123" s="13">
        <v>576.88559805</v>
      </c>
      <c r="M123" s="13">
        <v>323.20266583</v>
      </c>
      <c r="N123" s="13">
        <v>341.64694899</v>
      </c>
      <c r="O123" s="13">
        <v>336.39281949999997</v>
      </c>
      <c r="P123" s="13">
        <v>424.02797294999999</v>
      </c>
      <c r="Q123" s="13">
        <v>405.24423644000001</v>
      </c>
      <c r="R123" s="13">
        <v>420.33595945000002</v>
      </c>
      <c r="S123" s="7" t="s">
        <v>17</v>
      </c>
    </row>
    <row r="124" spans="1:19" s="4" customFormat="1">
      <c r="A124" s="6" t="s">
        <v>18</v>
      </c>
      <c r="B124" s="12">
        <v>2015.4017550200001</v>
      </c>
      <c r="C124" s="12">
        <v>2287.0918644200001</v>
      </c>
      <c r="D124" s="12">
        <v>2179.7757445799998</v>
      </c>
      <c r="E124" s="12">
        <v>1583.55835297</v>
      </c>
      <c r="F124" s="12">
        <v>1542.6186077499999</v>
      </c>
      <c r="G124" s="12">
        <v>1806.4064750099999</v>
      </c>
      <c r="H124" s="12">
        <v>1773.10930407</v>
      </c>
      <c r="I124" s="12">
        <v>1716.7952968699999</v>
      </c>
      <c r="J124" s="12">
        <v>1371.0108604100001</v>
      </c>
      <c r="K124" s="12">
        <v>954.73032365999995</v>
      </c>
      <c r="L124" s="12">
        <v>734.57278153000004</v>
      </c>
      <c r="M124" s="12">
        <v>720.94062660999998</v>
      </c>
      <c r="N124" s="12">
        <v>878.72424019000005</v>
      </c>
      <c r="O124" s="12">
        <v>882.71212557000001</v>
      </c>
      <c r="P124" s="12">
        <v>944.30845848000001</v>
      </c>
      <c r="Q124" s="12">
        <v>896.72414008999999</v>
      </c>
      <c r="R124" s="12">
        <v>1276.1751122400001</v>
      </c>
      <c r="S124" s="6" t="s">
        <v>19</v>
      </c>
    </row>
    <row r="125" spans="1:19" s="4" customFormat="1" ht="60.75">
      <c r="A125" s="7" t="s">
        <v>20</v>
      </c>
      <c r="B125" s="13">
        <v>1532.24045004</v>
      </c>
      <c r="C125" s="13">
        <v>1797.63616744</v>
      </c>
      <c r="D125" s="13">
        <v>1983.1476743400001</v>
      </c>
      <c r="E125" s="13">
        <v>1897.1573572299999</v>
      </c>
      <c r="F125" s="13">
        <v>1631.8441761199999</v>
      </c>
      <c r="G125" s="13">
        <v>1543.8992132799999</v>
      </c>
      <c r="H125" s="13">
        <v>1645.9452034799999</v>
      </c>
      <c r="I125" s="13">
        <v>1664.50598848</v>
      </c>
      <c r="J125" s="13">
        <v>1648.33381321</v>
      </c>
      <c r="K125" s="13">
        <v>1812.37664907</v>
      </c>
      <c r="L125" s="13">
        <v>1872.8560263700001</v>
      </c>
      <c r="M125" s="13">
        <v>2118.21259216</v>
      </c>
      <c r="N125" s="13">
        <v>2389.4204162199999</v>
      </c>
      <c r="O125" s="13">
        <v>2932.12631375</v>
      </c>
      <c r="P125" s="13">
        <v>3052.69445911</v>
      </c>
      <c r="Q125" s="13">
        <v>2643.8200480599999</v>
      </c>
      <c r="R125" s="13">
        <v>2675.7779433800001</v>
      </c>
      <c r="S125" s="7" t="s">
        <v>21</v>
      </c>
    </row>
    <row r="126" spans="1:19" s="4" customFormat="1">
      <c r="A126" s="6" t="s">
        <v>22</v>
      </c>
      <c r="B126" s="12">
        <v>24.258017670000001</v>
      </c>
      <c r="C126" s="12">
        <v>29.802882740000001</v>
      </c>
      <c r="D126" s="12">
        <v>35.580727379999999</v>
      </c>
      <c r="E126" s="12">
        <v>28.288239269999998</v>
      </c>
      <c r="F126" s="12">
        <v>34.489518279999999</v>
      </c>
      <c r="G126" s="12">
        <v>52.77004556</v>
      </c>
      <c r="H126" s="12">
        <v>41.961233960000001</v>
      </c>
      <c r="I126" s="12">
        <v>42.418324169999998</v>
      </c>
      <c r="J126" s="12">
        <v>42.663072460000002</v>
      </c>
      <c r="K126" s="12">
        <v>46.195602909999998</v>
      </c>
      <c r="L126" s="12">
        <v>55.56101709</v>
      </c>
      <c r="M126" s="12">
        <v>35.784716969999998</v>
      </c>
      <c r="N126" s="12">
        <v>49.1299475</v>
      </c>
      <c r="O126" s="12">
        <v>46.42634339</v>
      </c>
      <c r="P126" s="12">
        <v>45.086698130000002</v>
      </c>
      <c r="Q126" s="12">
        <v>49.367184080000001</v>
      </c>
      <c r="R126" s="12">
        <v>51.51504688</v>
      </c>
      <c r="S126" s="6" t="s">
        <v>23</v>
      </c>
    </row>
    <row r="127" spans="1:19" s="4" customFormat="1">
      <c r="A127" s="7" t="s">
        <v>24</v>
      </c>
      <c r="B127" s="13">
        <v>277.69022699999999</v>
      </c>
      <c r="C127" s="13">
        <v>316.35227236999998</v>
      </c>
      <c r="D127" s="13">
        <v>314.67154579999999</v>
      </c>
      <c r="E127" s="13">
        <v>376.75269259999999</v>
      </c>
      <c r="F127" s="13">
        <v>414.89171138</v>
      </c>
      <c r="G127" s="13">
        <v>358.45022612999998</v>
      </c>
      <c r="H127" s="13">
        <v>579.81453841999996</v>
      </c>
      <c r="I127" s="13">
        <v>607.32547198999998</v>
      </c>
      <c r="J127" s="13">
        <v>622.78650112000003</v>
      </c>
      <c r="K127" s="13">
        <v>819.62645662</v>
      </c>
      <c r="L127" s="13">
        <v>824.33052678000001</v>
      </c>
      <c r="M127" s="13">
        <v>831.21836298999995</v>
      </c>
      <c r="N127" s="13">
        <v>862.16284943999995</v>
      </c>
      <c r="O127" s="13">
        <v>1033.8986483900001</v>
      </c>
      <c r="P127" s="13">
        <v>1068.3842872499999</v>
      </c>
      <c r="Q127" s="13">
        <v>965.88353902999995</v>
      </c>
      <c r="R127" s="13">
        <v>987.40250096</v>
      </c>
      <c r="S127" s="7" t="s">
        <v>25</v>
      </c>
    </row>
    <row r="128" spans="1:19" s="4" customFormat="1">
      <c r="A128" s="6" t="s">
        <v>26</v>
      </c>
      <c r="B128" s="12">
        <v>1053.1739384499999</v>
      </c>
      <c r="C128" s="12">
        <v>656.56246681000005</v>
      </c>
      <c r="D128" s="12">
        <v>631.94550250999998</v>
      </c>
      <c r="E128" s="12">
        <v>643.44476192000002</v>
      </c>
      <c r="F128" s="12">
        <v>508.41314382000002</v>
      </c>
      <c r="G128" s="12">
        <v>486.18714222</v>
      </c>
      <c r="H128" s="12">
        <v>514.51258301999997</v>
      </c>
      <c r="I128" s="12">
        <v>565.64705308999999</v>
      </c>
      <c r="J128" s="12">
        <v>573.00404615000002</v>
      </c>
      <c r="K128" s="12">
        <v>663.48453404999998</v>
      </c>
      <c r="L128" s="12">
        <v>884.38082180000004</v>
      </c>
      <c r="M128" s="12">
        <v>1153.2486322699999</v>
      </c>
      <c r="N128" s="12">
        <v>1111.06544887</v>
      </c>
      <c r="O128" s="12">
        <v>1098.93745571</v>
      </c>
      <c r="P128" s="12">
        <v>1018.62458241</v>
      </c>
      <c r="Q128" s="12">
        <v>1077.31112994</v>
      </c>
      <c r="R128" s="12">
        <v>1189.98052568</v>
      </c>
      <c r="S128" s="6" t="s">
        <v>27</v>
      </c>
    </row>
    <row r="129" spans="1:19" s="4" customFormat="1" ht="40.5">
      <c r="A129" s="7" t="s">
        <v>28</v>
      </c>
      <c r="B129" s="13">
        <v>494.87539344999999</v>
      </c>
      <c r="C129" s="13">
        <v>596.47638916999995</v>
      </c>
      <c r="D129" s="13">
        <v>690.87473924000005</v>
      </c>
      <c r="E129" s="13">
        <v>818.96633316999998</v>
      </c>
      <c r="F129" s="13">
        <v>989.91386669999997</v>
      </c>
      <c r="G129" s="13">
        <v>1007.93329733</v>
      </c>
      <c r="H129" s="13">
        <v>961.18824414999995</v>
      </c>
      <c r="I129" s="13">
        <v>1047.09660113</v>
      </c>
      <c r="J129" s="13">
        <v>1087.2193461899999</v>
      </c>
      <c r="K129" s="13">
        <v>1099.83338071</v>
      </c>
      <c r="L129" s="13">
        <v>1110.2360156</v>
      </c>
      <c r="M129" s="13">
        <v>1188.00895962</v>
      </c>
      <c r="N129" s="13">
        <v>1163.8591386799999</v>
      </c>
      <c r="O129" s="13">
        <v>1050.34505124</v>
      </c>
      <c r="P129" s="13">
        <v>1110.40581941</v>
      </c>
      <c r="Q129" s="13">
        <v>1234.5407636299999</v>
      </c>
      <c r="R129" s="13">
        <v>1186.3249105899999</v>
      </c>
      <c r="S129" s="7" t="s">
        <v>29</v>
      </c>
    </row>
    <row r="130" spans="1:19" s="4" customFormat="1" ht="40.5">
      <c r="A130" s="6" t="s">
        <v>30</v>
      </c>
      <c r="B130" s="12">
        <v>1867.47065761</v>
      </c>
      <c r="C130" s="12">
        <v>1970.34206855</v>
      </c>
      <c r="D130" s="12">
        <v>2147.0430896100002</v>
      </c>
      <c r="E130" s="12">
        <v>2365.0268108400001</v>
      </c>
      <c r="F130" s="12">
        <v>2583.2356254299998</v>
      </c>
      <c r="G130" s="12">
        <v>3002.2183735100002</v>
      </c>
      <c r="H130" s="12">
        <v>2982.3096424300002</v>
      </c>
      <c r="I130" s="12">
        <v>2963.7216336699998</v>
      </c>
      <c r="J130" s="12">
        <v>2882.6158708399998</v>
      </c>
      <c r="K130" s="12">
        <v>2777.7071426299999</v>
      </c>
      <c r="L130" s="12">
        <v>2939.3802564900002</v>
      </c>
      <c r="M130" s="12">
        <v>2038.4822403799999</v>
      </c>
      <c r="N130" s="12">
        <v>1998.16694484</v>
      </c>
      <c r="O130" s="12">
        <v>2237.2960294999998</v>
      </c>
      <c r="P130" s="12">
        <v>2343.3278124899998</v>
      </c>
      <c r="Q130" s="12">
        <v>1970.8994330999999</v>
      </c>
      <c r="R130" s="12">
        <v>2213.5767040800001</v>
      </c>
      <c r="S130" s="6" t="s">
        <v>31</v>
      </c>
    </row>
    <row r="131" spans="1:19" s="4" customFormat="1">
      <c r="A131" s="7" t="s">
        <v>32</v>
      </c>
      <c r="B131" s="13">
        <v>738.74767853000003</v>
      </c>
      <c r="C131" s="13">
        <v>794.72950592999996</v>
      </c>
      <c r="D131" s="13">
        <v>835.67002451999997</v>
      </c>
      <c r="E131" s="13">
        <v>908.56513552000001</v>
      </c>
      <c r="F131" s="13">
        <v>1031.80030973</v>
      </c>
      <c r="G131" s="13">
        <v>1040.65691096</v>
      </c>
      <c r="H131" s="13">
        <v>1048.9840363000001</v>
      </c>
      <c r="I131" s="13">
        <v>1091.7076178499999</v>
      </c>
      <c r="J131" s="13">
        <v>1154.71850483</v>
      </c>
      <c r="K131" s="13">
        <v>1312.1610930500001</v>
      </c>
      <c r="L131" s="13">
        <v>1529.21192707</v>
      </c>
      <c r="M131" s="13">
        <v>1696.3842801799999</v>
      </c>
      <c r="N131" s="13">
        <v>1869.40074598</v>
      </c>
      <c r="O131" s="13">
        <v>1968.40086748</v>
      </c>
      <c r="P131" s="13">
        <v>2086.9771260500002</v>
      </c>
      <c r="Q131" s="13">
        <v>2192.0290957699999</v>
      </c>
      <c r="R131" s="13">
        <v>2034.00556787</v>
      </c>
      <c r="S131" s="7" t="s">
        <v>33</v>
      </c>
    </row>
    <row r="132" spans="1:19" s="4" customFormat="1">
      <c r="A132" s="6" t="s">
        <v>34</v>
      </c>
      <c r="B132" s="12">
        <v>248.72921041000001</v>
      </c>
      <c r="C132" s="12">
        <v>325.48368976</v>
      </c>
      <c r="D132" s="12">
        <v>357.12066714999997</v>
      </c>
      <c r="E132" s="12">
        <v>378.17013094999999</v>
      </c>
      <c r="F132" s="12">
        <v>356.69047035</v>
      </c>
      <c r="G132" s="12">
        <v>406.55738260999999</v>
      </c>
      <c r="H132" s="12">
        <v>390.27280373000002</v>
      </c>
      <c r="I132" s="12">
        <v>442.37507572999999</v>
      </c>
      <c r="J132" s="12">
        <v>449.91386059000001</v>
      </c>
      <c r="K132" s="12">
        <v>516.34086033000006</v>
      </c>
      <c r="L132" s="12">
        <v>575.16905960999998</v>
      </c>
      <c r="M132" s="12">
        <v>523.03922524999996</v>
      </c>
      <c r="N132" s="12">
        <v>540.64665953999997</v>
      </c>
      <c r="O132" s="12">
        <v>585.29239577999999</v>
      </c>
      <c r="P132" s="12">
        <v>614.95792698000002</v>
      </c>
      <c r="Q132" s="12">
        <v>578.22568602000001</v>
      </c>
      <c r="R132" s="12">
        <v>606.02450452999994</v>
      </c>
      <c r="S132" s="6" t="s">
        <v>35</v>
      </c>
    </row>
    <row r="133" spans="1:19" s="4" customFormat="1" ht="40.5">
      <c r="A133" s="7" t="s">
        <v>36</v>
      </c>
      <c r="B133" s="13">
        <v>88.887407820000007</v>
      </c>
      <c r="C133" s="13">
        <v>99.614904940000002</v>
      </c>
      <c r="D133" s="13">
        <v>104.58026792</v>
      </c>
      <c r="E133" s="13">
        <v>108.86138758</v>
      </c>
      <c r="F133" s="13">
        <v>116.34709289</v>
      </c>
      <c r="G133" s="13">
        <v>122.65725762</v>
      </c>
      <c r="H133" s="13">
        <v>131.70620231999999</v>
      </c>
      <c r="I133" s="13">
        <v>133.34085347000001</v>
      </c>
      <c r="J133" s="13">
        <v>151.71039905000001</v>
      </c>
      <c r="K133" s="13">
        <v>188.55609527999999</v>
      </c>
      <c r="L133" s="13">
        <v>202.42214872</v>
      </c>
      <c r="M133" s="13">
        <v>207.94295485000001</v>
      </c>
      <c r="N133" s="13">
        <v>191.26398653999999</v>
      </c>
      <c r="O133" s="13">
        <v>208.03591706</v>
      </c>
      <c r="P133" s="13">
        <v>222.42419480000001</v>
      </c>
      <c r="Q133" s="13">
        <v>215.79234736999999</v>
      </c>
      <c r="R133" s="13">
        <v>242.44935079999999</v>
      </c>
      <c r="S133" s="7" t="s">
        <v>37</v>
      </c>
    </row>
    <row r="134" spans="1:19" s="4" customFormat="1">
      <c r="A134" s="6" t="s">
        <v>38</v>
      </c>
      <c r="B134" s="12">
        <v>14.688916020000001</v>
      </c>
      <c r="C134" s="12">
        <v>16.320163860000001</v>
      </c>
      <c r="D134" s="12">
        <v>16.512477799999999</v>
      </c>
      <c r="E134" s="12">
        <v>17.825655699999999</v>
      </c>
      <c r="F134" s="12">
        <v>16.913399470000002</v>
      </c>
      <c r="G134" s="12">
        <v>21.85659252</v>
      </c>
      <c r="H134" s="12">
        <v>13.241018860000001</v>
      </c>
      <c r="I134" s="12">
        <v>21.19896705</v>
      </c>
      <c r="J134" s="12">
        <v>15.7465894</v>
      </c>
      <c r="K134" s="12">
        <v>47.889064070000003</v>
      </c>
      <c r="L134" s="12">
        <v>46.156941150000002</v>
      </c>
      <c r="M134" s="12">
        <v>33.232583980000001</v>
      </c>
      <c r="N134" s="12">
        <v>15.00035533</v>
      </c>
      <c r="O134" s="12">
        <v>22.389906700000001</v>
      </c>
      <c r="P134" s="12">
        <v>25.88360561</v>
      </c>
      <c r="Q134" s="12">
        <v>26.030726940000001</v>
      </c>
      <c r="R134" s="12">
        <v>61.597163260000002</v>
      </c>
      <c r="S134" s="6" t="s">
        <v>39</v>
      </c>
    </row>
    <row r="135" spans="1:19" s="4" customFormat="1">
      <c r="A135" s="17" t="s">
        <v>40</v>
      </c>
      <c r="B135" s="18">
        <f t="shared" ref="B135:R135" si="10">SUM(B117:B134)-B117-B120</f>
        <v>13786.282744019998</v>
      </c>
      <c r="C135" s="18">
        <f t="shared" si="10"/>
        <v>15148.7165126</v>
      </c>
      <c r="D135" s="18">
        <f t="shared" si="10"/>
        <v>16000.443794769997</v>
      </c>
      <c r="E135" s="18">
        <f t="shared" si="10"/>
        <v>16473.774235750003</v>
      </c>
      <c r="F135" s="18">
        <f t="shared" si="10"/>
        <v>14962.159461989995</v>
      </c>
      <c r="G135" s="18">
        <f t="shared" si="10"/>
        <v>15295.925759199998</v>
      </c>
      <c r="H135" s="18">
        <f t="shared" si="10"/>
        <v>16150.414262039998</v>
      </c>
      <c r="I135" s="18">
        <f t="shared" si="10"/>
        <v>16681.569718190003</v>
      </c>
      <c r="J135" s="18">
        <f t="shared" si="10"/>
        <v>16964.01830322</v>
      </c>
      <c r="K135" s="18">
        <f t="shared" si="10"/>
        <v>17908.436550189996</v>
      </c>
      <c r="L135" s="18">
        <f t="shared" si="10"/>
        <v>18785.19208139</v>
      </c>
      <c r="M135" s="18">
        <f t="shared" si="10"/>
        <v>18993.798350519995</v>
      </c>
      <c r="N135" s="18">
        <f t="shared" si="10"/>
        <v>21408.241548389997</v>
      </c>
      <c r="O135" s="18">
        <f t="shared" si="10"/>
        <v>26957.582233789984</v>
      </c>
      <c r="P135" s="18">
        <f t="shared" si="10"/>
        <v>25518.485473759993</v>
      </c>
      <c r="Q135" s="18">
        <f t="shared" si="10"/>
        <v>25501.450424969989</v>
      </c>
      <c r="R135" s="18">
        <f t="shared" si="10"/>
        <v>26382.181393710012</v>
      </c>
      <c r="S135" s="17" t="s">
        <v>43</v>
      </c>
    </row>
    <row r="136" spans="1:19" s="4" customFormat="1">
      <c r="A136" s="9" t="s">
        <v>41</v>
      </c>
      <c r="B136" s="15">
        <f t="shared" ref="B136:R136" si="11">(SUM(B117:B134)-B117-B120)*1000/B137</f>
        <v>37746.332266156918</v>
      </c>
      <c r="C136" s="15">
        <f t="shared" si="11"/>
        <v>41351.679922293806</v>
      </c>
      <c r="D136" s="15">
        <f t="shared" si="11"/>
        <v>43678.470278817826</v>
      </c>
      <c r="E136" s="15">
        <f t="shared" si="11"/>
        <v>44904.181405774434</v>
      </c>
      <c r="F136" s="15">
        <f t="shared" si="11"/>
        <v>40719.264699910993</v>
      </c>
      <c r="G136" s="15">
        <f t="shared" si="11"/>
        <v>41658.634374531888</v>
      </c>
      <c r="H136" s="15">
        <f t="shared" si="11"/>
        <v>43932.360214460583</v>
      </c>
      <c r="I136" s="15">
        <f t="shared" si="11"/>
        <v>45383.752399399302</v>
      </c>
      <c r="J136" s="15">
        <f t="shared" si="11"/>
        <v>46217.690162050538</v>
      </c>
      <c r="K136" s="15">
        <f t="shared" si="11"/>
        <v>48912.380337718794</v>
      </c>
      <c r="L136" s="15">
        <f t="shared" si="11"/>
        <v>51465.574667168949</v>
      </c>
      <c r="M136" s="15">
        <f t="shared" si="11"/>
        <v>52095.608416242663</v>
      </c>
      <c r="N136" s="15">
        <f t="shared" si="11"/>
        <v>58703.539361172952</v>
      </c>
      <c r="O136" s="15">
        <f t="shared" si="11"/>
        <v>73834.744975555062</v>
      </c>
      <c r="P136" s="15">
        <f t="shared" si="11"/>
        <v>69761.902802560988</v>
      </c>
      <c r="Q136" s="15">
        <f t="shared" si="11"/>
        <v>69546.691606518987</v>
      </c>
      <c r="R136" s="15">
        <f t="shared" si="11"/>
        <v>71934.270365722012</v>
      </c>
      <c r="S136" s="9" t="s">
        <v>44</v>
      </c>
    </row>
    <row r="137" spans="1:19" s="4" customFormat="1">
      <c r="A137" s="10" t="s">
        <v>42</v>
      </c>
      <c r="B137" s="16">
        <v>365.23502858000001</v>
      </c>
      <c r="C137" s="16">
        <v>366.33859956999999</v>
      </c>
      <c r="D137" s="16">
        <v>366.32335547999998</v>
      </c>
      <c r="E137" s="16">
        <v>366.8650384</v>
      </c>
      <c r="F137" s="16">
        <v>367.44670052999999</v>
      </c>
      <c r="G137" s="16">
        <v>367.173</v>
      </c>
      <c r="H137" s="16">
        <v>367.62</v>
      </c>
      <c r="I137" s="16">
        <v>367.56700000000001</v>
      </c>
      <c r="J137" s="16">
        <v>367.04599999999999</v>
      </c>
      <c r="K137" s="16">
        <v>366.13299999999998</v>
      </c>
      <c r="L137" s="16">
        <v>365.005</v>
      </c>
      <c r="M137" s="16">
        <v>364.59500000000003</v>
      </c>
      <c r="N137" s="16">
        <v>364.68400000000003</v>
      </c>
      <c r="O137" s="16">
        <v>365.10700000000003</v>
      </c>
      <c r="P137" s="16">
        <v>365.79399999999998</v>
      </c>
      <c r="Q137" s="16">
        <v>366.68099999999998</v>
      </c>
      <c r="R137" s="16">
        <v>366.75400000000002</v>
      </c>
      <c r="S137" s="10" t="s">
        <v>45</v>
      </c>
    </row>
    <row r="138" spans="1:19" s="28" customFormat="1"/>
    <row r="139" spans="1:19" s="28" customFormat="1"/>
    <row r="140" spans="1:19" s="28" customFormat="1">
      <c r="A140" s="27" t="s">
        <v>46</v>
      </c>
      <c r="S140" s="29" t="s">
        <v>47</v>
      </c>
    </row>
    <row r="141" spans="1:19" s="28" customFormat="1"/>
    <row r="142" spans="1:19" s="28" customFormat="1">
      <c r="A142" s="27" t="s">
        <v>62</v>
      </c>
      <c r="I142" s="29" t="s">
        <v>2</v>
      </c>
      <c r="J142" s="27" t="s">
        <v>3</v>
      </c>
      <c r="S142" s="29" t="s">
        <v>63</v>
      </c>
    </row>
    <row r="143" spans="1:19">
      <c r="A143" s="2"/>
      <c r="B143" s="3">
        <v>1995</v>
      </c>
      <c r="C143" s="3">
        <v>1996</v>
      </c>
      <c r="D143" s="3">
        <v>1997</v>
      </c>
      <c r="E143" s="3">
        <v>1998</v>
      </c>
      <c r="F143" s="3">
        <v>1999</v>
      </c>
      <c r="G143" s="3">
        <v>2000</v>
      </c>
      <c r="H143" s="3">
        <v>2001</v>
      </c>
      <c r="I143" s="3">
        <v>2002</v>
      </c>
      <c r="J143" s="3">
        <v>2003</v>
      </c>
      <c r="K143" s="3">
        <v>2004</v>
      </c>
      <c r="L143" s="3">
        <v>2005</v>
      </c>
      <c r="M143" s="3">
        <v>2006</v>
      </c>
      <c r="N143" s="3">
        <v>2007</v>
      </c>
      <c r="O143" s="3">
        <v>2008</v>
      </c>
      <c r="P143" s="3">
        <v>2009</v>
      </c>
      <c r="Q143" s="3">
        <v>2010</v>
      </c>
      <c r="R143" s="3">
        <v>2011</v>
      </c>
      <c r="S143" s="2"/>
    </row>
    <row r="144" spans="1:19" s="4" customFormat="1">
      <c r="A144" s="5" t="s">
        <v>4</v>
      </c>
      <c r="B144" s="11">
        <v>3823.5386830267935</v>
      </c>
      <c r="C144" s="11">
        <v>4191.6111176412005</v>
      </c>
      <c r="D144" s="11">
        <v>4116.5055416223158</v>
      </c>
      <c r="E144" s="11">
        <v>4082.9955141302694</v>
      </c>
      <c r="F144" s="11">
        <v>3699.0761355566278</v>
      </c>
      <c r="G144" s="11">
        <v>3876.4278168623755</v>
      </c>
      <c r="H144" s="11">
        <v>4341.6309243289743</v>
      </c>
      <c r="I144" s="11">
        <v>4530.3829404899998</v>
      </c>
      <c r="J144" s="11">
        <v>5162.4622892399993</v>
      </c>
      <c r="K144" s="11">
        <v>4942.6353727053811</v>
      </c>
      <c r="L144" s="11">
        <v>4853.663759964249</v>
      </c>
      <c r="M144" s="11">
        <v>4872.5592080569759</v>
      </c>
      <c r="N144" s="11">
        <v>4985.9221302197975</v>
      </c>
      <c r="O144" s="11">
        <v>5207.7961844311585</v>
      </c>
      <c r="P144" s="11">
        <v>4645.2188557065019</v>
      </c>
      <c r="Q144" s="11">
        <v>3545.7129593421482</v>
      </c>
      <c r="R144" s="11">
        <v>3976.3084520422817</v>
      </c>
      <c r="S144" s="5" t="s">
        <v>5</v>
      </c>
    </row>
    <row r="145" spans="1:19" s="4" customFormat="1">
      <c r="A145" s="6" t="s">
        <v>6</v>
      </c>
      <c r="B145" s="12">
        <v>3712.0317246221935</v>
      </c>
      <c r="C145" s="12">
        <v>4076.3065739128074</v>
      </c>
      <c r="D145" s="12">
        <v>3978.4654933567945</v>
      </c>
      <c r="E145" s="12">
        <v>3924.3131229303217</v>
      </c>
      <c r="F145" s="12">
        <v>3582.7836507528132</v>
      </c>
      <c r="G145" s="12">
        <v>3765.9533792954312</v>
      </c>
      <c r="H145" s="12">
        <v>4229.4375443076478</v>
      </c>
      <c r="I145" s="12">
        <v>4397.2020586999997</v>
      </c>
      <c r="J145" s="12">
        <v>5057.2258674699988</v>
      </c>
      <c r="K145" s="12">
        <v>4815.774851582757</v>
      </c>
      <c r="L145" s="12">
        <v>4639.5382338185136</v>
      </c>
      <c r="M145" s="12">
        <v>4593.3603242662448</v>
      </c>
      <c r="N145" s="12">
        <v>4735.1999440184445</v>
      </c>
      <c r="O145" s="12">
        <v>4959.3168929173335</v>
      </c>
      <c r="P145" s="12">
        <v>4406.3812735584042</v>
      </c>
      <c r="Q145" s="12">
        <v>3358.5381030764124</v>
      </c>
      <c r="R145" s="12">
        <v>3762.9912203158951</v>
      </c>
      <c r="S145" s="6" t="s">
        <v>7</v>
      </c>
    </row>
    <row r="146" spans="1:19" s="4" customFormat="1">
      <c r="A146" s="7" t="s">
        <v>8</v>
      </c>
      <c r="B146" s="13">
        <v>110.00058689725232</v>
      </c>
      <c r="C146" s="13">
        <v>111.53720052376083</v>
      </c>
      <c r="D146" s="13">
        <v>141.3419528473728</v>
      </c>
      <c r="E146" s="13">
        <v>171.87934213305905</v>
      </c>
      <c r="F146" s="13">
        <v>117.42511143641116</v>
      </c>
      <c r="G146" s="13">
        <v>110.80181212272818</v>
      </c>
      <c r="H146" s="13">
        <v>113.18188963223803</v>
      </c>
      <c r="I146" s="13">
        <v>133.18088179</v>
      </c>
      <c r="J146" s="13">
        <v>105.23642176</v>
      </c>
      <c r="K146" s="13">
        <v>125.84344135860007</v>
      </c>
      <c r="L146" s="13">
        <v>232.81476965996208</v>
      </c>
      <c r="M146" s="13">
        <v>320.41713072129477</v>
      </c>
      <c r="N146" s="13">
        <v>277.62284531880363</v>
      </c>
      <c r="O146" s="13">
        <v>269.20736472866463</v>
      </c>
      <c r="P146" s="13">
        <v>290.51524617277789</v>
      </c>
      <c r="Q146" s="13">
        <v>230.66895435982693</v>
      </c>
      <c r="R146" s="13">
        <v>265.16601044196767</v>
      </c>
      <c r="S146" s="7" t="s">
        <v>9</v>
      </c>
    </row>
    <row r="147" spans="1:19" s="4" customFormat="1">
      <c r="A147" s="8" t="s">
        <v>10</v>
      </c>
      <c r="B147" s="14">
        <v>11871.067629943844</v>
      </c>
      <c r="C147" s="14">
        <v>12164.906368356977</v>
      </c>
      <c r="D147" s="14">
        <v>12029.226435065182</v>
      </c>
      <c r="E147" s="14">
        <v>11177.493137280697</v>
      </c>
      <c r="F147" s="14">
        <v>11653.032380810264</v>
      </c>
      <c r="G147" s="14">
        <v>11967.269988083248</v>
      </c>
      <c r="H147" s="14">
        <v>12215.018883718683</v>
      </c>
      <c r="I147" s="14">
        <v>12151.186778339999</v>
      </c>
      <c r="J147" s="14">
        <v>11626.28106845</v>
      </c>
      <c r="K147" s="14">
        <v>11183.047631123463</v>
      </c>
      <c r="L147" s="14">
        <v>11563.921944115275</v>
      </c>
      <c r="M147" s="14">
        <v>10647.484804063115</v>
      </c>
      <c r="N147" s="14">
        <v>11045.292385830762</v>
      </c>
      <c r="O147" s="14">
        <v>11638.446537273165</v>
      </c>
      <c r="P147" s="14">
        <v>11684.430313021559</v>
      </c>
      <c r="Q147" s="14">
        <v>11952.196328355296</v>
      </c>
      <c r="R147" s="14">
        <v>12553.379082684913</v>
      </c>
      <c r="S147" s="8" t="s">
        <v>11</v>
      </c>
    </row>
    <row r="148" spans="1:19" s="4" customFormat="1">
      <c r="A148" s="7" t="s">
        <v>12</v>
      </c>
      <c r="B148" s="13">
        <v>109.2393547553573</v>
      </c>
      <c r="C148" s="13">
        <v>120.13591026299213</v>
      </c>
      <c r="D148" s="13">
        <v>108.92779272789242</v>
      </c>
      <c r="E148" s="13">
        <v>79.851203844225736</v>
      </c>
      <c r="F148" s="13">
        <v>72.238919299804465</v>
      </c>
      <c r="G148" s="13">
        <v>69.269228777643974</v>
      </c>
      <c r="H148" s="13">
        <v>97.434263493305437</v>
      </c>
      <c r="I148" s="13">
        <v>80.460410589999995</v>
      </c>
      <c r="J148" s="13">
        <v>70.097332159999993</v>
      </c>
      <c r="K148" s="13">
        <v>54.977774344357734</v>
      </c>
      <c r="L148" s="13">
        <v>55.127908462467239</v>
      </c>
      <c r="M148" s="13">
        <v>104.09294840864646</v>
      </c>
      <c r="N148" s="13">
        <v>106.00402263163326</v>
      </c>
      <c r="O148" s="13">
        <v>127.67068500696087</v>
      </c>
      <c r="P148" s="13">
        <v>98.582876202449356</v>
      </c>
      <c r="Q148" s="13">
        <v>103.77096512974556</v>
      </c>
      <c r="R148" s="13">
        <v>99.31049308282887</v>
      </c>
      <c r="S148" s="7" t="s">
        <v>13</v>
      </c>
    </row>
    <row r="149" spans="1:19" s="4" customFormat="1">
      <c r="A149" s="6" t="s">
        <v>14</v>
      </c>
      <c r="B149" s="12">
        <v>1890.8671951023364</v>
      </c>
      <c r="C149" s="12">
        <v>1894.9924624491337</v>
      </c>
      <c r="D149" s="12">
        <v>1805.5420135434988</v>
      </c>
      <c r="E149" s="12">
        <v>1472.0571913051883</v>
      </c>
      <c r="F149" s="12">
        <v>1811.5083094286156</v>
      </c>
      <c r="G149" s="12">
        <v>1556.2404442679933</v>
      </c>
      <c r="H149" s="12">
        <v>1601.5602523247915</v>
      </c>
      <c r="I149" s="12">
        <v>1547.39841525</v>
      </c>
      <c r="J149" s="12">
        <v>1400.8247348899999</v>
      </c>
      <c r="K149" s="12">
        <v>1322.4570853913231</v>
      </c>
      <c r="L149" s="12">
        <v>1313.1978375675758</v>
      </c>
      <c r="M149" s="12">
        <v>1349.0471855703361</v>
      </c>
      <c r="N149" s="12">
        <v>1512.2297208799737</v>
      </c>
      <c r="O149" s="12">
        <v>1692.9365668495946</v>
      </c>
      <c r="P149" s="12">
        <v>1635.1925573083636</v>
      </c>
      <c r="Q149" s="12">
        <v>2204.9831817576742</v>
      </c>
      <c r="R149" s="12">
        <v>2440.8501545517088</v>
      </c>
      <c r="S149" s="6" t="s">
        <v>15</v>
      </c>
    </row>
    <row r="150" spans="1:19" s="4" customFormat="1">
      <c r="A150" s="7" t="s">
        <v>16</v>
      </c>
      <c r="B150" s="13">
        <v>149.60409682939815</v>
      </c>
      <c r="C150" s="13">
        <v>162.54489359623696</v>
      </c>
      <c r="D150" s="13">
        <v>161.20725525526507</v>
      </c>
      <c r="E150" s="13">
        <v>189.77868386556489</v>
      </c>
      <c r="F150" s="13">
        <v>178.8415591578852</v>
      </c>
      <c r="G150" s="13">
        <v>196.55742691915188</v>
      </c>
      <c r="H150" s="13">
        <v>220.37908416707853</v>
      </c>
      <c r="I150" s="13">
        <v>227.19506874000001</v>
      </c>
      <c r="J150" s="13">
        <v>227.01033418</v>
      </c>
      <c r="K150" s="13">
        <v>235.82509052485091</v>
      </c>
      <c r="L150" s="13">
        <v>524.66667476122302</v>
      </c>
      <c r="M150" s="13">
        <v>275.91074069508005</v>
      </c>
      <c r="N150" s="13">
        <v>313.29786719096671</v>
      </c>
      <c r="O150" s="13">
        <v>340.79906274465964</v>
      </c>
      <c r="P150" s="13">
        <v>397.8640694371627</v>
      </c>
      <c r="Q150" s="13">
        <v>395.19487938565914</v>
      </c>
      <c r="R150" s="13">
        <v>423.44559577336645</v>
      </c>
      <c r="S150" s="7" t="s">
        <v>17</v>
      </c>
    </row>
    <row r="151" spans="1:19" s="4" customFormat="1">
      <c r="A151" s="6" t="s">
        <v>18</v>
      </c>
      <c r="B151" s="12">
        <v>2445.3144899208314</v>
      </c>
      <c r="C151" s="12">
        <v>2637.1129788158255</v>
      </c>
      <c r="D151" s="12">
        <v>2377.841939498202</v>
      </c>
      <c r="E151" s="12">
        <v>1651.9005248631424</v>
      </c>
      <c r="F151" s="12">
        <v>1608.3162738304623</v>
      </c>
      <c r="G151" s="12">
        <v>1871.335072916838</v>
      </c>
      <c r="H151" s="12">
        <v>1813.7670023677986</v>
      </c>
      <c r="I151" s="12">
        <v>1716.79529688</v>
      </c>
      <c r="J151" s="12">
        <v>1351.41852636</v>
      </c>
      <c r="K151" s="12">
        <v>909.29456720646931</v>
      </c>
      <c r="L151" s="12">
        <v>666.87074904909639</v>
      </c>
      <c r="M151" s="12">
        <v>592.92068313574578</v>
      </c>
      <c r="N151" s="12">
        <v>702.88630346427726</v>
      </c>
      <c r="O151" s="12">
        <v>650.72875119827188</v>
      </c>
      <c r="P151" s="12">
        <v>720.263848482855</v>
      </c>
      <c r="Q151" s="12">
        <v>667.65101773664355</v>
      </c>
      <c r="R151" s="12">
        <v>908.29388970937111</v>
      </c>
      <c r="S151" s="6" t="s">
        <v>19</v>
      </c>
    </row>
    <row r="152" spans="1:19" s="4" customFormat="1" ht="60.75">
      <c r="A152" s="7" t="s">
        <v>20</v>
      </c>
      <c r="B152" s="13">
        <v>1746.0662725810901</v>
      </c>
      <c r="C152" s="13">
        <v>1985.3663431260577</v>
      </c>
      <c r="D152" s="13">
        <v>1971.4757472049246</v>
      </c>
      <c r="E152" s="13">
        <v>1789.5720607577416</v>
      </c>
      <c r="F152" s="13">
        <v>1661.5582229804877</v>
      </c>
      <c r="G152" s="13">
        <v>1590.1922036172216</v>
      </c>
      <c r="H152" s="13">
        <v>1704.6869141707987</v>
      </c>
      <c r="I152" s="13">
        <v>1664.50598851</v>
      </c>
      <c r="J152" s="13">
        <v>1670.0419116600003</v>
      </c>
      <c r="K152" s="13">
        <v>1725.7552157994878</v>
      </c>
      <c r="L152" s="13">
        <v>1692.2484399722616</v>
      </c>
      <c r="M152" s="13">
        <v>1854.3300473761019</v>
      </c>
      <c r="N152" s="13">
        <v>2048.0284725815004</v>
      </c>
      <c r="O152" s="13">
        <v>2357.4686440827795</v>
      </c>
      <c r="P152" s="13">
        <v>2167.0099042783113</v>
      </c>
      <c r="Q152" s="13">
        <v>1806.2308453692704</v>
      </c>
      <c r="R152" s="13">
        <v>1714.4974523735266</v>
      </c>
      <c r="S152" s="7" t="s">
        <v>21</v>
      </c>
    </row>
    <row r="153" spans="1:19" s="4" customFormat="1">
      <c r="A153" s="6" t="s">
        <v>22</v>
      </c>
      <c r="B153" s="12">
        <v>27.296202894871691</v>
      </c>
      <c r="C153" s="12">
        <v>31.759519521044037</v>
      </c>
      <c r="D153" s="12">
        <v>37.816909314286001</v>
      </c>
      <c r="E153" s="12">
        <v>30.950928773204605</v>
      </c>
      <c r="F153" s="12">
        <v>35.729050506801194</v>
      </c>
      <c r="G153" s="12">
        <v>54.201495600539701</v>
      </c>
      <c r="H153" s="12">
        <v>43.249064946363141</v>
      </c>
      <c r="I153" s="12">
        <v>42.418324179999999</v>
      </c>
      <c r="J153" s="12">
        <v>42.662978719999991</v>
      </c>
      <c r="K153" s="12">
        <v>46.744838140295307</v>
      </c>
      <c r="L153" s="12">
        <v>56.28541188005056</v>
      </c>
      <c r="M153" s="12">
        <v>36.030366421109065</v>
      </c>
      <c r="N153" s="12">
        <v>46.85151795122578</v>
      </c>
      <c r="O153" s="12">
        <v>42.389472769895647</v>
      </c>
      <c r="P153" s="12">
        <v>43.385981103519718</v>
      </c>
      <c r="Q153" s="12">
        <v>47.49840692276203</v>
      </c>
      <c r="R153" s="12">
        <v>49.726587560538768</v>
      </c>
      <c r="S153" s="6" t="s">
        <v>23</v>
      </c>
    </row>
    <row r="154" spans="1:19" s="4" customFormat="1">
      <c r="A154" s="7" t="s">
        <v>24</v>
      </c>
      <c r="B154" s="13">
        <v>298.11870377457461</v>
      </c>
      <c r="C154" s="13">
        <v>342.06575962375786</v>
      </c>
      <c r="D154" s="13">
        <v>332.61143523132245</v>
      </c>
      <c r="E154" s="13">
        <v>358.62207641514266</v>
      </c>
      <c r="F154" s="13">
        <v>385.20943980274092</v>
      </c>
      <c r="G154" s="13">
        <v>357.51561772255451</v>
      </c>
      <c r="H154" s="13">
        <v>577.21651978086413</v>
      </c>
      <c r="I154" s="13">
        <v>607.32547206000004</v>
      </c>
      <c r="J154" s="13">
        <v>629.39112903</v>
      </c>
      <c r="K154" s="13">
        <v>790.25716544107502</v>
      </c>
      <c r="L154" s="13">
        <v>825.29197143820227</v>
      </c>
      <c r="M154" s="13">
        <v>798.13733072854313</v>
      </c>
      <c r="N154" s="13">
        <v>800.42972835219439</v>
      </c>
      <c r="O154" s="13">
        <v>940.33241484872281</v>
      </c>
      <c r="P154" s="13">
        <v>957.61927173631761</v>
      </c>
      <c r="Q154" s="13">
        <v>891.86018404448566</v>
      </c>
      <c r="R154" s="13">
        <v>904.4864770606647</v>
      </c>
      <c r="S154" s="7" t="s">
        <v>25</v>
      </c>
    </row>
    <row r="155" spans="1:19" s="4" customFormat="1">
      <c r="A155" s="6" t="s">
        <v>26</v>
      </c>
      <c r="B155" s="12">
        <v>1374.9068157854911</v>
      </c>
      <c r="C155" s="12">
        <v>809.23802761387708</v>
      </c>
      <c r="D155" s="12">
        <v>737.66455827417417</v>
      </c>
      <c r="E155" s="12">
        <v>694.74664666836395</v>
      </c>
      <c r="F155" s="12">
        <v>547.80445665163074</v>
      </c>
      <c r="G155" s="12">
        <v>515.30157586386531</v>
      </c>
      <c r="H155" s="12">
        <v>547.59916724958919</v>
      </c>
      <c r="I155" s="12">
        <v>565.64705312000001</v>
      </c>
      <c r="J155" s="12">
        <v>580.08932832999994</v>
      </c>
      <c r="K155" s="12">
        <v>610.56841397697997</v>
      </c>
      <c r="L155" s="12">
        <v>762.90365714617315</v>
      </c>
      <c r="M155" s="12">
        <v>879.3938943930076</v>
      </c>
      <c r="N155" s="12">
        <v>808.55009440119454</v>
      </c>
      <c r="O155" s="12">
        <v>755.70903686852751</v>
      </c>
      <c r="P155" s="12">
        <v>786.36911171557244</v>
      </c>
      <c r="Q155" s="12">
        <v>840.17131094421052</v>
      </c>
      <c r="R155" s="12">
        <v>874.98763916288783</v>
      </c>
      <c r="S155" s="6" t="s">
        <v>27</v>
      </c>
    </row>
    <row r="156" spans="1:19" s="4" customFormat="1" ht="40.5">
      <c r="A156" s="7" t="s">
        <v>28</v>
      </c>
      <c r="B156" s="13">
        <v>490.48577470453085</v>
      </c>
      <c r="C156" s="13">
        <v>571.28413979693869</v>
      </c>
      <c r="D156" s="13">
        <v>655.78556431172376</v>
      </c>
      <c r="E156" s="13">
        <v>781.0850511924483</v>
      </c>
      <c r="F156" s="13">
        <v>942.86847186755983</v>
      </c>
      <c r="G156" s="13">
        <v>961.45648143883898</v>
      </c>
      <c r="H156" s="13">
        <v>944.23054045766003</v>
      </c>
      <c r="I156" s="13">
        <v>1047.0966011400001</v>
      </c>
      <c r="J156" s="13">
        <v>1119.6692417100001</v>
      </c>
      <c r="K156" s="13">
        <v>1168.5094525754971</v>
      </c>
      <c r="L156" s="13">
        <v>1182.9268711591251</v>
      </c>
      <c r="M156" s="13">
        <v>1268.1889400747157</v>
      </c>
      <c r="N156" s="13">
        <v>1251.8977634999917</v>
      </c>
      <c r="O156" s="13">
        <v>1133.9753221531803</v>
      </c>
      <c r="P156" s="13">
        <v>1188.1085781740455</v>
      </c>
      <c r="Q156" s="13">
        <v>1306.3186646823888</v>
      </c>
      <c r="R156" s="13">
        <v>1257.317118032187</v>
      </c>
      <c r="S156" s="7" t="s">
        <v>29</v>
      </c>
    </row>
    <row r="157" spans="1:19" s="4" customFormat="1" ht="40.5">
      <c r="A157" s="6" t="s">
        <v>30</v>
      </c>
      <c r="B157" s="12">
        <v>2228.1813858809633</v>
      </c>
      <c r="C157" s="12">
        <v>2290.5843170170779</v>
      </c>
      <c r="D157" s="12">
        <v>2435.5546428788334</v>
      </c>
      <c r="E157" s="12">
        <v>2608.4377666524547</v>
      </c>
      <c r="F157" s="12">
        <v>2787.8154962111512</v>
      </c>
      <c r="G157" s="12">
        <v>3144.1957078750561</v>
      </c>
      <c r="H157" s="12">
        <v>3047.5995613640912</v>
      </c>
      <c r="I157" s="12">
        <v>2963.7216336699998</v>
      </c>
      <c r="J157" s="12">
        <v>2803.1758774699997</v>
      </c>
      <c r="K157" s="12">
        <v>2476.8101790972341</v>
      </c>
      <c r="L157" s="12">
        <v>2473.6250640212902</v>
      </c>
      <c r="M157" s="12">
        <v>1602.7713325427949</v>
      </c>
      <c r="N157" s="12">
        <v>1539.580066902736</v>
      </c>
      <c r="O157" s="12">
        <v>1636.2599445242602</v>
      </c>
      <c r="P157" s="12">
        <v>1693.7408051398559</v>
      </c>
      <c r="Q157" s="12">
        <v>1405.6815740387017</v>
      </c>
      <c r="R157" s="12">
        <v>1560.8063261015759</v>
      </c>
      <c r="S157" s="6" t="s">
        <v>31</v>
      </c>
    </row>
    <row r="158" spans="1:19" s="4" customFormat="1">
      <c r="A158" s="7" t="s">
        <v>32</v>
      </c>
      <c r="B158" s="13">
        <v>857.85059474507807</v>
      </c>
      <c r="C158" s="13">
        <v>897.52550307658578</v>
      </c>
      <c r="D158" s="13">
        <v>925.27151298385149</v>
      </c>
      <c r="E158" s="13">
        <v>998.38092131737528</v>
      </c>
      <c r="F158" s="13">
        <v>1110.6838563811066</v>
      </c>
      <c r="G158" s="13">
        <v>1090.1358313155376</v>
      </c>
      <c r="H158" s="13">
        <v>1075.0601895454522</v>
      </c>
      <c r="I158" s="13">
        <v>1091.70761786</v>
      </c>
      <c r="J158" s="13">
        <v>1126.5302998700001</v>
      </c>
      <c r="K158" s="13">
        <v>1161.7409307443502</v>
      </c>
      <c r="L158" s="13">
        <v>1276.3773917289702</v>
      </c>
      <c r="M158" s="13">
        <v>1312.3998490003867</v>
      </c>
      <c r="N158" s="13">
        <v>1375.2321954365282</v>
      </c>
      <c r="O158" s="13">
        <v>1361.5376626888324</v>
      </c>
      <c r="P158" s="13">
        <v>1404.7852611857982</v>
      </c>
      <c r="Q158" s="13">
        <v>1453.7762648031573</v>
      </c>
      <c r="R158" s="13">
        <v>1291.184639274408</v>
      </c>
      <c r="S158" s="7" t="s">
        <v>33</v>
      </c>
    </row>
    <row r="159" spans="1:19" s="4" customFormat="1">
      <c r="A159" s="6" t="s">
        <v>34</v>
      </c>
      <c r="B159" s="12">
        <v>281.5372869500876</v>
      </c>
      <c r="C159" s="12">
        <v>364.58134291591989</v>
      </c>
      <c r="D159" s="12">
        <v>392.37487619819223</v>
      </c>
      <c r="E159" s="12">
        <v>409.46682892941271</v>
      </c>
      <c r="F159" s="12">
        <v>377.49158392842276</v>
      </c>
      <c r="G159" s="12">
        <v>422.05564836105339</v>
      </c>
      <c r="H159" s="12">
        <v>397.94915081283398</v>
      </c>
      <c r="I159" s="12">
        <v>442.37507574</v>
      </c>
      <c r="J159" s="12">
        <v>440.81427829</v>
      </c>
      <c r="K159" s="12">
        <v>472.89659984362703</v>
      </c>
      <c r="L159" s="12">
        <v>505.11196798412146</v>
      </c>
      <c r="M159" s="12">
        <v>436.22534540765361</v>
      </c>
      <c r="N159" s="12">
        <v>444.40440723825805</v>
      </c>
      <c r="O159" s="12">
        <v>465.31270702671981</v>
      </c>
      <c r="P159" s="12">
        <v>482.97820943372113</v>
      </c>
      <c r="Q159" s="12">
        <v>448.55068127998288</v>
      </c>
      <c r="R159" s="12">
        <v>470.14047320336562</v>
      </c>
      <c r="S159" s="6" t="s">
        <v>35</v>
      </c>
    </row>
    <row r="160" spans="1:19" s="4" customFormat="1" ht="40.5">
      <c r="A160" s="7" t="s">
        <v>36</v>
      </c>
      <c r="B160" s="13">
        <v>111.90374601507517</v>
      </c>
      <c r="C160" s="13">
        <v>118.4224371278934</v>
      </c>
      <c r="D160" s="13">
        <v>117.72777402716379</v>
      </c>
      <c r="E160" s="13">
        <v>113.39028832512803</v>
      </c>
      <c r="F160" s="13">
        <v>120.81698462147607</v>
      </c>
      <c r="G160" s="13">
        <v>125.44517940017636</v>
      </c>
      <c r="H160" s="13">
        <v>132.58502975338058</v>
      </c>
      <c r="I160" s="13">
        <v>133.34085347999999</v>
      </c>
      <c r="J160" s="13">
        <v>149.10644741999999</v>
      </c>
      <c r="K160" s="13">
        <v>180.47089453584275</v>
      </c>
      <c r="L160" s="13">
        <v>185.42360728234061</v>
      </c>
      <c r="M160" s="13">
        <v>181.99222401871288</v>
      </c>
      <c r="N160" s="13">
        <v>163.80264343205943</v>
      </c>
      <c r="O160" s="13">
        <v>168.1374574604352</v>
      </c>
      <c r="P160" s="13">
        <v>179.66229326364214</v>
      </c>
      <c r="Q160" s="13">
        <v>169.04666827672136</v>
      </c>
      <c r="R160" s="13">
        <v>183.12469942143119</v>
      </c>
      <c r="S160" s="7" t="s">
        <v>37</v>
      </c>
    </row>
    <row r="161" spans="1:19" s="4" customFormat="1">
      <c r="A161" s="6" t="s">
        <v>38</v>
      </c>
      <c r="B161" s="12">
        <v>18.424570331723093</v>
      </c>
      <c r="C161" s="12">
        <v>18.989265217238607</v>
      </c>
      <c r="D161" s="12">
        <v>17.933125679024823</v>
      </c>
      <c r="E161" s="12">
        <v>18.784831394911283</v>
      </c>
      <c r="F161" s="12">
        <v>17.80545828635827</v>
      </c>
      <c r="G161" s="12">
        <v>22.69179500590834</v>
      </c>
      <c r="H161" s="12">
        <v>13.490746975159421</v>
      </c>
      <c r="I161" s="12">
        <v>21.19896705</v>
      </c>
      <c r="J161" s="12">
        <v>15.448648299999999</v>
      </c>
      <c r="K161" s="12">
        <v>46.325811216229745</v>
      </c>
      <c r="L161" s="12">
        <v>43.090716910320957</v>
      </c>
      <c r="M161" s="12">
        <v>29.608250327114476</v>
      </c>
      <c r="N161" s="12">
        <v>13.004632931922242</v>
      </c>
      <c r="O161" s="12">
        <v>18.803569206859429</v>
      </c>
      <c r="P161" s="12">
        <v>21.15427096009045</v>
      </c>
      <c r="Q161" s="12">
        <v>20.991521589696124</v>
      </c>
      <c r="R161" s="12">
        <v>47.520926400828955</v>
      </c>
      <c r="S161" s="6" t="s">
        <v>39</v>
      </c>
    </row>
    <row r="162" spans="1:19" s="4" customFormat="1">
      <c r="A162" s="19" t="s">
        <v>48</v>
      </c>
      <c r="B162" s="20">
        <f t="shared" ref="B162:R162" si="12">SUM(B144:B161)-B144-B147</f>
        <v>15851.828801790854</v>
      </c>
      <c r="C162" s="20">
        <f t="shared" si="12"/>
        <v>16432.446674597144</v>
      </c>
      <c r="D162" s="20">
        <f t="shared" si="12"/>
        <v>16197.542593332517</v>
      </c>
      <c r="E162" s="20">
        <f t="shared" si="12"/>
        <v>15293.21746936769</v>
      </c>
      <c r="F162" s="20">
        <f t="shared" si="12"/>
        <v>15358.896845143734</v>
      </c>
      <c r="G162" s="20">
        <f t="shared" si="12"/>
        <v>15853.348900500539</v>
      </c>
      <c r="H162" s="20">
        <f t="shared" si="12"/>
        <v>16559.426921349052</v>
      </c>
      <c r="I162" s="20">
        <f t="shared" si="12"/>
        <v>16681.569718759994</v>
      </c>
      <c r="J162" s="20">
        <f t="shared" si="12"/>
        <v>16788.743357619998</v>
      </c>
      <c r="K162" s="20">
        <f t="shared" si="12"/>
        <v>16144.252311778979</v>
      </c>
      <c r="L162" s="20">
        <f t="shared" si="12"/>
        <v>16435.501272841691</v>
      </c>
      <c r="M162" s="20">
        <f t="shared" si="12"/>
        <v>15634.82659308748</v>
      </c>
      <c r="N162" s="20">
        <f t="shared" si="12"/>
        <v>16139.022226231707</v>
      </c>
      <c r="O162" s="20">
        <f t="shared" si="12"/>
        <v>16920.585555075704</v>
      </c>
      <c r="P162" s="20">
        <f t="shared" si="12"/>
        <v>16473.613558152891</v>
      </c>
      <c r="Q162" s="20">
        <f t="shared" si="12"/>
        <v>15350.933223397338</v>
      </c>
      <c r="R162" s="20">
        <f t="shared" si="12"/>
        <v>16253.849702466554</v>
      </c>
      <c r="S162" s="19" t="s">
        <v>53</v>
      </c>
    </row>
    <row r="163" spans="1:19" s="4" customFormat="1">
      <c r="A163" s="22" t="s">
        <v>49</v>
      </c>
      <c r="B163" s="14">
        <f t="shared" ref="B163:R163" si="13">(SUM(B144:B161)-B144-B147)-B165</f>
        <v>68.873246558243409</v>
      </c>
      <c r="C163" s="14">
        <f t="shared" si="13"/>
        <v>-38.320124035017216</v>
      </c>
      <c r="D163" s="14">
        <f t="shared" si="13"/>
        <v>-56.332504117477583</v>
      </c>
      <c r="E163" s="14">
        <f t="shared" si="13"/>
        <v>-121.93179147706542</v>
      </c>
      <c r="F163" s="14">
        <f t="shared" si="13"/>
        <v>-7.9547897751308483</v>
      </c>
      <c r="G163" s="14">
        <f t="shared" si="13"/>
        <v>-9.7430389491073583</v>
      </c>
      <c r="H163" s="14">
        <f t="shared" si="13"/>
        <v>-6.0811612319339474</v>
      </c>
      <c r="I163" s="14">
        <f t="shared" si="13"/>
        <v>5.6999488151632249E-7</v>
      </c>
      <c r="J163" s="14">
        <f t="shared" si="13"/>
        <v>5.9999729273840785E-7</v>
      </c>
      <c r="K163" s="14">
        <f t="shared" si="13"/>
        <v>17.347929420682703</v>
      </c>
      <c r="L163" s="14">
        <f t="shared" si="13"/>
        <v>27.24122504967454</v>
      </c>
      <c r="M163" s="14">
        <f t="shared" si="13"/>
        <v>86.789031103751768</v>
      </c>
      <c r="N163" s="14">
        <f t="shared" si="13"/>
        <v>84.115608995876755</v>
      </c>
      <c r="O163" s="14">
        <f t="shared" si="13"/>
        <v>54.763956740760477</v>
      </c>
      <c r="P163" s="14">
        <f t="shared" si="13"/>
        <v>320.05877382303333</v>
      </c>
      <c r="Q163" s="14">
        <f t="shared" si="13"/>
        <v>291.72869137484849</v>
      </c>
      <c r="R163" s="14">
        <f t="shared" si="13"/>
        <v>142.9446884576937</v>
      </c>
      <c r="S163" s="22" t="s">
        <v>54</v>
      </c>
    </row>
    <row r="164" spans="1:19" s="4" customFormat="1">
      <c r="A164" s="23" t="s">
        <v>50</v>
      </c>
      <c r="B164" s="24">
        <f t="shared" ref="B164:R164" si="14">100*((SUM(B144:B161)-B144-B147)-B165)/B165</f>
        <v>0.4363773712548375</v>
      </c>
      <c r="C164" s="24">
        <f t="shared" si="14"/>
        <v>-0.23265537362959668</v>
      </c>
      <c r="D164" s="24">
        <f t="shared" si="14"/>
        <v>-0.34657891597995216</v>
      </c>
      <c r="E164" s="24">
        <f t="shared" si="14"/>
        <v>-0.79098677160900555</v>
      </c>
      <c r="F164" s="24">
        <f t="shared" si="14"/>
        <v>-5.1765904715672412E-2</v>
      </c>
      <c r="G164" s="24">
        <f t="shared" si="14"/>
        <v>-6.1419545359108492E-2</v>
      </c>
      <c r="H164" s="24">
        <f t="shared" si="14"/>
        <v>-3.6709777941121097E-2</v>
      </c>
      <c r="I164" s="24">
        <f t="shared" si="14"/>
        <v>3.4169139424258491E-9</v>
      </c>
      <c r="J164" s="24">
        <f t="shared" si="14"/>
        <v>3.5738070442748567E-9</v>
      </c>
      <c r="K164" s="24">
        <f t="shared" si="14"/>
        <v>0.10757135411344115</v>
      </c>
      <c r="L164" s="24">
        <f t="shared" si="14"/>
        <v>0.16602141220537436</v>
      </c>
      <c r="M164" s="24">
        <f t="shared" si="14"/>
        <v>0.5581992631401812</v>
      </c>
      <c r="N164" s="24">
        <f t="shared" si="14"/>
        <v>0.52392462317765209</v>
      </c>
      <c r="O164" s="24">
        <f t="shared" si="14"/>
        <v>0.3247037591466459</v>
      </c>
      <c r="P164" s="24">
        <f t="shared" si="14"/>
        <v>1.9813519568678097</v>
      </c>
      <c r="Q164" s="24">
        <f t="shared" si="14"/>
        <v>1.9372118278525605</v>
      </c>
      <c r="R164" s="24">
        <f t="shared" si="14"/>
        <v>0.88725424383918527</v>
      </c>
      <c r="S164" s="23" t="s">
        <v>55</v>
      </c>
    </row>
    <row r="165" spans="1:19" s="4" customFormat="1">
      <c r="A165" s="19" t="s">
        <v>51</v>
      </c>
      <c r="B165" s="20">
        <v>15782.955555232611</v>
      </c>
      <c r="C165" s="20">
        <v>16470.766798632161</v>
      </c>
      <c r="D165" s="20">
        <v>16253.875097449994</v>
      </c>
      <c r="E165" s="20">
        <v>15415.149260844755</v>
      </c>
      <c r="F165" s="20">
        <v>15366.851634918865</v>
      </c>
      <c r="G165" s="20">
        <v>15863.091939449647</v>
      </c>
      <c r="H165" s="20">
        <v>16565.508082580986</v>
      </c>
      <c r="I165" s="20">
        <v>16681.56971819</v>
      </c>
      <c r="J165" s="20">
        <v>16788.743357020001</v>
      </c>
      <c r="K165" s="20">
        <v>16126.904382358296</v>
      </c>
      <c r="L165" s="20">
        <v>16408.260047792017</v>
      </c>
      <c r="M165" s="20">
        <v>15548.037561983729</v>
      </c>
      <c r="N165" s="20">
        <v>16054.906617235831</v>
      </c>
      <c r="O165" s="20">
        <v>16865.821598334944</v>
      </c>
      <c r="P165" s="20">
        <v>16153.554784329857</v>
      </c>
      <c r="Q165" s="20">
        <v>15059.20453202249</v>
      </c>
      <c r="R165" s="20">
        <v>16110.90501400886</v>
      </c>
      <c r="S165" s="19" t="s">
        <v>56</v>
      </c>
    </row>
    <row r="166" spans="1:19" s="28" customFormat="1">
      <c r="A166" s="21" t="s">
        <v>52</v>
      </c>
      <c r="B166" s="21"/>
      <c r="C166" s="21"/>
      <c r="D166" s="21"/>
      <c r="E166" s="21"/>
      <c r="F166" s="21"/>
      <c r="G166" s="21"/>
      <c r="H166" s="21"/>
      <c r="I166" s="21"/>
      <c r="J166" s="21"/>
      <c r="K166" s="21" t="s">
        <v>57</v>
      </c>
      <c r="L166" s="21"/>
      <c r="M166" s="21"/>
      <c r="N166" s="21"/>
      <c r="O166" s="21"/>
      <c r="P166" s="21"/>
      <c r="Q166" s="21"/>
      <c r="R166" s="21"/>
      <c r="S166" s="21"/>
    </row>
    <row r="167" spans="1:19" s="28" customFormat="1"/>
    <row r="168" spans="1:19" s="28" customFormat="1"/>
    <row r="169" spans="1:19" s="28" customFormat="1">
      <c r="A169" s="27" t="s">
        <v>0</v>
      </c>
      <c r="S169" s="29" t="s">
        <v>1</v>
      </c>
    </row>
    <row r="170" spans="1:19" s="28" customFormat="1"/>
    <row r="171" spans="1:19" s="28" customFormat="1">
      <c r="A171" s="27" t="s">
        <v>64</v>
      </c>
      <c r="I171" s="29" t="s">
        <v>2</v>
      </c>
      <c r="J171" s="27" t="s">
        <v>3</v>
      </c>
      <c r="S171" s="29" t="s">
        <v>65</v>
      </c>
    </row>
    <row r="172" spans="1:19">
      <c r="A172" s="2"/>
      <c r="B172" s="3">
        <v>1995</v>
      </c>
      <c r="C172" s="3">
        <v>1996</v>
      </c>
      <c r="D172" s="3">
        <v>1997</v>
      </c>
      <c r="E172" s="3">
        <v>1998</v>
      </c>
      <c r="F172" s="3">
        <v>1999</v>
      </c>
      <c r="G172" s="3">
        <v>2000</v>
      </c>
      <c r="H172" s="3">
        <v>2001</v>
      </c>
      <c r="I172" s="3">
        <v>2002</v>
      </c>
      <c r="J172" s="3">
        <v>2003</v>
      </c>
      <c r="K172" s="3">
        <v>2004</v>
      </c>
      <c r="L172" s="3">
        <v>2005</v>
      </c>
      <c r="M172" s="3">
        <v>2006</v>
      </c>
      <c r="N172" s="3">
        <v>2007</v>
      </c>
      <c r="O172" s="3">
        <v>2008</v>
      </c>
      <c r="P172" s="3">
        <v>2009</v>
      </c>
      <c r="Q172" s="3">
        <v>2010</v>
      </c>
      <c r="R172" s="3">
        <v>2011</v>
      </c>
      <c r="S172" s="2"/>
    </row>
    <row r="173" spans="1:19" s="4" customFormat="1">
      <c r="A173" s="25" t="s">
        <v>4</v>
      </c>
      <c r="B173" s="26">
        <v>1366.77082763</v>
      </c>
      <c r="C173" s="26">
        <v>1859.5250713299999</v>
      </c>
      <c r="D173" s="26">
        <v>1920.4606347199999</v>
      </c>
      <c r="E173" s="26">
        <v>2506.27811174</v>
      </c>
      <c r="F173" s="26">
        <v>1861.5824894699999</v>
      </c>
      <c r="G173" s="26">
        <v>2193.7549608499999</v>
      </c>
      <c r="H173" s="26">
        <v>2406.5705059500001</v>
      </c>
      <c r="I173" s="26">
        <v>2341.89389815</v>
      </c>
      <c r="J173" s="26">
        <v>2483.7042485299999</v>
      </c>
      <c r="K173" s="26">
        <v>2882.3709441999999</v>
      </c>
      <c r="L173" s="26">
        <v>2863.4551152499998</v>
      </c>
      <c r="M173" s="26">
        <v>3099.5951674100002</v>
      </c>
      <c r="N173" s="26">
        <v>3126.80243759</v>
      </c>
      <c r="O173" s="26">
        <v>5656.6964683599999</v>
      </c>
      <c r="P173" s="26">
        <v>4820.3783030300001</v>
      </c>
      <c r="Q173" s="26">
        <v>4041.6358600200001</v>
      </c>
      <c r="R173" s="26">
        <v>4137.5132819700002</v>
      </c>
      <c r="S173" s="25" t="s">
        <v>5</v>
      </c>
    </row>
    <row r="174" spans="1:19" s="4" customFormat="1">
      <c r="A174" s="6" t="s">
        <v>6</v>
      </c>
      <c r="B174" s="12">
        <v>1262.29309442</v>
      </c>
      <c r="C174" s="12">
        <v>1762.3187845499999</v>
      </c>
      <c r="D174" s="12">
        <v>1787.7634500199999</v>
      </c>
      <c r="E174" s="12">
        <v>2346.9808865199998</v>
      </c>
      <c r="F174" s="12">
        <v>1706.5400747399999</v>
      </c>
      <c r="G174" s="12">
        <v>2017.8588069699999</v>
      </c>
      <c r="H174" s="12">
        <v>2218.5959630000002</v>
      </c>
      <c r="I174" s="12">
        <v>2221.61705747</v>
      </c>
      <c r="J174" s="12">
        <v>2402.6788609599998</v>
      </c>
      <c r="K174" s="12">
        <v>2807.7617756999998</v>
      </c>
      <c r="L174" s="12">
        <v>2779.7791571100001</v>
      </c>
      <c r="M174" s="12">
        <v>2998.8959263699999</v>
      </c>
      <c r="N174" s="12">
        <v>3015.50186902</v>
      </c>
      <c r="O174" s="12">
        <v>5552.4863263400002</v>
      </c>
      <c r="P174" s="12">
        <v>4654.3756895200004</v>
      </c>
      <c r="Q174" s="12">
        <v>3823.04165225</v>
      </c>
      <c r="R174" s="12">
        <v>3911.8361867200001</v>
      </c>
      <c r="S174" s="6" t="s">
        <v>7</v>
      </c>
    </row>
    <row r="175" spans="1:19" s="4" customFormat="1">
      <c r="A175" s="7" t="s">
        <v>8</v>
      </c>
      <c r="B175" s="13">
        <v>104.47773309999999</v>
      </c>
      <c r="C175" s="13">
        <v>97.206286689999999</v>
      </c>
      <c r="D175" s="13">
        <v>132.69718460000001</v>
      </c>
      <c r="E175" s="13">
        <v>159.29722512999999</v>
      </c>
      <c r="F175" s="13">
        <v>155.04241461000001</v>
      </c>
      <c r="G175" s="13">
        <v>175.89615377000001</v>
      </c>
      <c r="H175" s="13">
        <v>187.97454284</v>
      </c>
      <c r="I175" s="13">
        <v>120.2768406</v>
      </c>
      <c r="J175" s="13">
        <v>81.025387480000006</v>
      </c>
      <c r="K175" s="13">
        <v>74.609168389999994</v>
      </c>
      <c r="L175" s="13">
        <v>83.675958050000006</v>
      </c>
      <c r="M175" s="13">
        <v>100.69924093</v>
      </c>
      <c r="N175" s="13">
        <v>111.30056848</v>
      </c>
      <c r="O175" s="13">
        <v>104.21014191</v>
      </c>
      <c r="P175" s="13">
        <v>166.00261341000001</v>
      </c>
      <c r="Q175" s="13">
        <v>218.59420767</v>
      </c>
      <c r="R175" s="13">
        <v>225.67709517</v>
      </c>
      <c r="S175" s="7" t="s">
        <v>9</v>
      </c>
    </row>
    <row r="176" spans="1:19" s="4" customFormat="1">
      <c r="A176" s="8" t="s">
        <v>10</v>
      </c>
      <c r="B176" s="14">
        <v>8831.6480073599996</v>
      </c>
      <c r="C176" s="14">
        <v>9789.28405699</v>
      </c>
      <c r="D176" s="14">
        <v>10298.09866616</v>
      </c>
      <c r="E176" s="14">
        <v>10631.65763091</v>
      </c>
      <c r="F176" s="14">
        <v>10141.952834</v>
      </c>
      <c r="G176" s="14">
        <v>9460.1475365700007</v>
      </c>
      <c r="H176" s="14">
        <v>9354.0613865100004</v>
      </c>
      <c r="I176" s="14">
        <v>10357.876956640001</v>
      </c>
      <c r="J176" s="14">
        <v>11429.062013889999</v>
      </c>
      <c r="K176" s="14">
        <v>12367.67073448</v>
      </c>
      <c r="L176" s="14">
        <v>13121.314392640001</v>
      </c>
      <c r="M176" s="14">
        <v>14172.17270245</v>
      </c>
      <c r="N176" s="14">
        <v>14936.8537707</v>
      </c>
      <c r="O176" s="14">
        <v>14996.47755698</v>
      </c>
      <c r="P176" s="14">
        <v>15078.498679779999</v>
      </c>
      <c r="Q176" s="14">
        <v>14478.18248924</v>
      </c>
      <c r="R176" s="14">
        <v>16208.050208230001</v>
      </c>
      <c r="S176" s="8" t="s">
        <v>11</v>
      </c>
    </row>
    <row r="177" spans="1:19" s="4" customFormat="1">
      <c r="A177" s="7" t="s">
        <v>12</v>
      </c>
      <c r="B177" s="13">
        <v>397.50063485999999</v>
      </c>
      <c r="C177" s="13">
        <v>677.44028964999995</v>
      </c>
      <c r="D177" s="13">
        <v>618.33204410999997</v>
      </c>
      <c r="E177" s="13">
        <v>556.74887577000004</v>
      </c>
      <c r="F177" s="13">
        <v>427.26692601000002</v>
      </c>
      <c r="G177" s="13">
        <v>360.38632905999998</v>
      </c>
      <c r="H177" s="13">
        <v>380.21858150999998</v>
      </c>
      <c r="I177" s="13">
        <v>356.20669994999997</v>
      </c>
      <c r="J177" s="13">
        <v>459.78069841000001</v>
      </c>
      <c r="K177" s="13">
        <v>709.63570457000003</v>
      </c>
      <c r="L177" s="13">
        <v>882.70770642000002</v>
      </c>
      <c r="M177" s="13">
        <v>1075.84162378</v>
      </c>
      <c r="N177" s="13">
        <v>1046.69213337</v>
      </c>
      <c r="O177" s="13">
        <v>1021.12909701</v>
      </c>
      <c r="P177" s="13">
        <v>943.89499311999998</v>
      </c>
      <c r="Q177" s="13">
        <v>1025.7784637</v>
      </c>
      <c r="R177" s="13">
        <v>889.03182289999995</v>
      </c>
      <c r="S177" s="7" t="s">
        <v>13</v>
      </c>
    </row>
    <row r="178" spans="1:19" s="4" customFormat="1">
      <c r="A178" s="6" t="s">
        <v>14</v>
      </c>
      <c r="B178" s="12">
        <v>2995.65922572</v>
      </c>
      <c r="C178" s="12">
        <v>3243.7975810100002</v>
      </c>
      <c r="D178" s="12">
        <v>3455.51861431</v>
      </c>
      <c r="E178" s="12">
        <v>3348.3974813300001</v>
      </c>
      <c r="F178" s="12">
        <v>2985.0460795899999</v>
      </c>
      <c r="G178" s="12">
        <v>2328.0096818100001</v>
      </c>
      <c r="H178" s="12">
        <v>2103.2633413600001</v>
      </c>
      <c r="I178" s="12">
        <v>2801.54653052</v>
      </c>
      <c r="J178" s="12">
        <v>3235.7833718500001</v>
      </c>
      <c r="K178" s="12">
        <v>3109.6671031300002</v>
      </c>
      <c r="L178" s="12">
        <v>3007.86172016</v>
      </c>
      <c r="M178" s="12">
        <v>3132.5405824499999</v>
      </c>
      <c r="N178" s="12">
        <v>3412.5379915499998</v>
      </c>
      <c r="O178" s="12">
        <v>3562.1439364500002</v>
      </c>
      <c r="P178" s="12">
        <v>3179.1266449599998</v>
      </c>
      <c r="Q178" s="12">
        <v>2751.51353376</v>
      </c>
      <c r="R178" s="12">
        <v>4435.0930535400003</v>
      </c>
      <c r="S178" s="6" t="s">
        <v>15</v>
      </c>
    </row>
    <row r="179" spans="1:19" s="4" customFormat="1">
      <c r="A179" s="7" t="s">
        <v>16</v>
      </c>
      <c r="B179" s="13">
        <v>285.89316322000002</v>
      </c>
      <c r="C179" s="13">
        <v>284.33748429000002</v>
      </c>
      <c r="D179" s="13">
        <v>315.13185874999999</v>
      </c>
      <c r="E179" s="13">
        <v>381.24348142000002</v>
      </c>
      <c r="F179" s="13">
        <v>340.29239365000001</v>
      </c>
      <c r="G179" s="13">
        <v>299.94530877</v>
      </c>
      <c r="H179" s="13">
        <v>285.035999</v>
      </c>
      <c r="I179" s="13">
        <v>299.43603748999999</v>
      </c>
      <c r="J179" s="13">
        <v>305.29529593000001</v>
      </c>
      <c r="K179" s="13">
        <v>336.65666783</v>
      </c>
      <c r="L179" s="13">
        <v>318.96139449999998</v>
      </c>
      <c r="M179" s="13">
        <v>324.06665139</v>
      </c>
      <c r="N179" s="13">
        <v>338.46454611000001</v>
      </c>
      <c r="O179" s="13">
        <v>321.60251973999999</v>
      </c>
      <c r="P179" s="13">
        <v>417.36205387000001</v>
      </c>
      <c r="Q179" s="13">
        <v>407.39742060999998</v>
      </c>
      <c r="R179" s="13">
        <v>417.54696968000002</v>
      </c>
      <c r="S179" s="7" t="s">
        <v>17</v>
      </c>
    </row>
    <row r="180" spans="1:19" s="4" customFormat="1">
      <c r="A180" s="6" t="s">
        <v>18</v>
      </c>
      <c r="B180" s="12">
        <v>470.64503073999998</v>
      </c>
      <c r="C180" s="12">
        <v>517.51848041000005</v>
      </c>
      <c r="D180" s="12">
        <v>451.01329198000002</v>
      </c>
      <c r="E180" s="12">
        <v>359.6165527</v>
      </c>
      <c r="F180" s="12">
        <v>349.26735380000002</v>
      </c>
      <c r="G180" s="12">
        <v>268.25995173000001</v>
      </c>
      <c r="H180" s="12">
        <v>249.22388319000001</v>
      </c>
      <c r="I180" s="12">
        <v>305.45476244999998</v>
      </c>
      <c r="J180" s="12">
        <v>300.41678969999998</v>
      </c>
      <c r="K180" s="12">
        <v>491.49943410999998</v>
      </c>
      <c r="L180" s="12">
        <v>601.13845366999999</v>
      </c>
      <c r="M180" s="12">
        <v>668.25006021000002</v>
      </c>
      <c r="N180" s="12">
        <v>872.67915581</v>
      </c>
      <c r="O180" s="12">
        <v>711.02402240000004</v>
      </c>
      <c r="P180" s="12">
        <v>1033.9202564</v>
      </c>
      <c r="Q180" s="12">
        <v>966.03527125000005</v>
      </c>
      <c r="R180" s="12">
        <v>910.94299040999999</v>
      </c>
      <c r="S180" s="6" t="s">
        <v>19</v>
      </c>
    </row>
    <row r="181" spans="1:19" s="4" customFormat="1" ht="60.75">
      <c r="A181" s="7" t="s">
        <v>20</v>
      </c>
      <c r="B181" s="13">
        <v>1189.7136088499999</v>
      </c>
      <c r="C181" s="13">
        <v>1373.6845622599999</v>
      </c>
      <c r="D181" s="13">
        <v>1469.1455460499999</v>
      </c>
      <c r="E181" s="13">
        <v>1447.61902581</v>
      </c>
      <c r="F181" s="13">
        <v>1286.22938258</v>
      </c>
      <c r="G181" s="13">
        <v>1411.0808295899999</v>
      </c>
      <c r="H181" s="13">
        <v>1402.2579526500001</v>
      </c>
      <c r="I181" s="13">
        <v>1452.7683397400001</v>
      </c>
      <c r="J181" s="13">
        <v>1544.99885348</v>
      </c>
      <c r="K181" s="13">
        <v>1691.23806337</v>
      </c>
      <c r="L181" s="13">
        <v>1649.7042944299999</v>
      </c>
      <c r="M181" s="13">
        <v>1787.8261310400001</v>
      </c>
      <c r="N181" s="13">
        <v>2043.8504215999999</v>
      </c>
      <c r="O181" s="13">
        <v>2393.05859087</v>
      </c>
      <c r="P181" s="13">
        <v>2298.1447111799998</v>
      </c>
      <c r="Q181" s="13">
        <v>1995.74742876</v>
      </c>
      <c r="R181" s="13">
        <v>1983.80501577</v>
      </c>
      <c r="S181" s="7" t="s">
        <v>21</v>
      </c>
    </row>
    <row r="182" spans="1:19" s="4" customFormat="1">
      <c r="A182" s="6" t="s">
        <v>22</v>
      </c>
      <c r="B182" s="12">
        <v>0</v>
      </c>
      <c r="C182" s="12">
        <v>0</v>
      </c>
      <c r="D182" s="12">
        <v>2.44155751</v>
      </c>
      <c r="E182" s="12">
        <v>7.2630061699999997</v>
      </c>
      <c r="F182" s="12">
        <v>16.457303710000001</v>
      </c>
      <c r="G182" s="12">
        <v>27.798237310000001</v>
      </c>
      <c r="H182" s="12">
        <v>25.683086379999999</v>
      </c>
      <c r="I182" s="12">
        <v>18.572420139999998</v>
      </c>
      <c r="J182" s="12">
        <v>20.666349889999999</v>
      </c>
      <c r="K182" s="12">
        <v>24.243540580000001</v>
      </c>
      <c r="L182" s="12">
        <v>22.323355299999999</v>
      </c>
      <c r="M182" s="12">
        <v>19.299055809999999</v>
      </c>
      <c r="N182" s="12">
        <v>15.321379650000001</v>
      </c>
      <c r="O182" s="12">
        <v>12.824811390000001</v>
      </c>
      <c r="P182" s="12">
        <v>12.52456514</v>
      </c>
      <c r="Q182" s="12">
        <v>14.720344539999999</v>
      </c>
      <c r="R182" s="12">
        <v>13.114047429999999</v>
      </c>
      <c r="S182" s="6" t="s">
        <v>23</v>
      </c>
    </row>
    <row r="183" spans="1:19" s="4" customFormat="1">
      <c r="A183" s="7" t="s">
        <v>24</v>
      </c>
      <c r="B183" s="13">
        <v>545.82916843999999</v>
      </c>
      <c r="C183" s="13">
        <v>642.4842347</v>
      </c>
      <c r="D183" s="13">
        <v>737.32214438999995</v>
      </c>
      <c r="E183" s="13">
        <v>830.38917504000005</v>
      </c>
      <c r="F183" s="13">
        <v>926.99545995000005</v>
      </c>
      <c r="G183" s="13">
        <v>828.53485291000004</v>
      </c>
      <c r="H183" s="13">
        <v>923.64097043000004</v>
      </c>
      <c r="I183" s="13">
        <v>925.08292047999998</v>
      </c>
      <c r="J183" s="13">
        <v>985.60556438000003</v>
      </c>
      <c r="K183" s="13">
        <v>1079.79895736</v>
      </c>
      <c r="L183" s="13">
        <v>1032.26541554</v>
      </c>
      <c r="M183" s="13">
        <v>1149.06656279</v>
      </c>
      <c r="N183" s="13">
        <v>1367.8740332299999</v>
      </c>
      <c r="O183" s="13">
        <v>1365.1972905499999</v>
      </c>
      <c r="P183" s="13">
        <v>1343.54182739</v>
      </c>
      <c r="Q183" s="13">
        <v>1301.13114114</v>
      </c>
      <c r="R183" s="13">
        <v>1442.5078757599999</v>
      </c>
      <c r="S183" s="7" t="s">
        <v>25</v>
      </c>
    </row>
    <row r="184" spans="1:19" s="4" customFormat="1">
      <c r="A184" s="6" t="s">
        <v>26</v>
      </c>
      <c r="B184" s="12">
        <v>948.08131949000006</v>
      </c>
      <c r="C184" s="12">
        <v>688.58693319999998</v>
      </c>
      <c r="D184" s="12">
        <v>662.37214402999996</v>
      </c>
      <c r="E184" s="12">
        <v>680.40753298000004</v>
      </c>
      <c r="F184" s="12">
        <v>501.78741593000001</v>
      </c>
      <c r="G184" s="12">
        <v>477.69945618999998</v>
      </c>
      <c r="H184" s="12">
        <v>494.90599006999997</v>
      </c>
      <c r="I184" s="12">
        <v>553.07268122999994</v>
      </c>
      <c r="J184" s="12">
        <v>577.56820390999997</v>
      </c>
      <c r="K184" s="12">
        <v>636.54568526000003</v>
      </c>
      <c r="L184" s="12">
        <v>776.92673697999999</v>
      </c>
      <c r="M184" s="12">
        <v>967.14547126000002</v>
      </c>
      <c r="N184" s="12">
        <v>1013.18247475</v>
      </c>
      <c r="O184" s="12">
        <v>1005.21889113</v>
      </c>
      <c r="P184" s="12">
        <v>1042.2316649700001</v>
      </c>
      <c r="Q184" s="12">
        <v>1028.09766031</v>
      </c>
      <c r="R184" s="12">
        <v>1109.273974</v>
      </c>
      <c r="S184" s="6" t="s">
        <v>27</v>
      </c>
    </row>
    <row r="185" spans="1:19" s="4" customFormat="1" ht="40.5">
      <c r="A185" s="7" t="s">
        <v>28</v>
      </c>
      <c r="B185" s="13">
        <v>514.16334576999998</v>
      </c>
      <c r="C185" s="13">
        <v>610.47852603000001</v>
      </c>
      <c r="D185" s="13">
        <v>712.32478543000002</v>
      </c>
      <c r="E185" s="13">
        <v>836.24902754000004</v>
      </c>
      <c r="F185" s="13">
        <v>1016.94883315</v>
      </c>
      <c r="G185" s="13">
        <v>1041.0464204100001</v>
      </c>
      <c r="H185" s="13">
        <v>983.99089964999996</v>
      </c>
      <c r="I185" s="13">
        <v>1063.4783595599999</v>
      </c>
      <c r="J185" s="13">
        <v>1155.2770165899999</v>
      </c>
      <c r="K185" s="13">
        <v>1182.57182186</v>
      </c>
      <c r="L185" s="13">
        <v>1220.33799245</v>
      </c>
      <c r="M185" s="13">
        <v>1317.2219342000001</v>
      </c>
      <c r="N185" s="13">
        <v>1022.9650802899999</v>
      </c>
      <c r="O185" s="13">
        <v>865.41342896000003</v>
      </c>
      <c r="P185" s="13">
        <v>827.91816362999998</v>
      </c>
      <c r="Q185" s="13">
        <v>832.67948593000006</v>
      </c>
      <c r="R185" s="13">
        <v>793.77108740000006</v>
      </c>
      <c r="S185" s="7" t="s">
        <v>29</v>
      </c>
    </row>
    <row r="186" spans="1:19" s="4" customFormat="1" ht="40.5">
      <c r="A186" s="6" t="s">
        <v>30</v>
      </c>
      <c r="B186" s="12">
        <v>455.96335716999999</v>
      </c>
      <c r="C186" s="12">
        <v>498.66452012000002</v>
      </c>
      <c r="D186" s="12">
        <v>570.98438684999996</v>
      </c>
      <c r="E186" s="12">
        <v>664.54395639999996</v>
      </c>
      <c r="F186" s="12">
        <v>719.08689494999999</v>
      </c>
      <c r="G186" s="12">
        <v>789.97367842999995</v>
      </c>
      <c r="H186" s="12">
        <v>835.23973631000001</v>
      </c>
      <c r="I186" s="12">
        <v>980.47863404999998</v>
      </c>
      <c r="J186" s="12">
        <v>1178.94669054</v>
      </c>
      <c r="K186" s="12">
        <v>1198.3610791000001</v>
      </c>
      <c r="L186" s="12">
        <v>1504.2399321800001</v>
      </c>
      <c r="M186" s="12">
        <v>1456.25549955</v>
      </c>
      <c r="N186" s="12">
        <v>1392.0026347999999</v>
      </c>
      <c r="O186" s="12">
        <v>1145.14888099</v>
      </c>
      <c r="P186" s="12">
        <v>1199.3002081899999</v>
      </c>
      <c r="Q186" s="12">
        <v>1340.29827338</v>
      </c>
      <c r="R186" s="12">
        <v>1422.2017195599999</v>
      </c>
      <c r="S186" s="6" t="s">
        <v>31</v>
      </c>
    </row>
    <row r="187" spans="1:19" s="4" customFormat="1">
      <c r="A187" s="7" t="s">
        <v>32</v>
      </c>
      <c r="B187" s="13">
        <v>689.11325261000002</v>
      </c>
      <c r="C187" s="13">
        <v>743.11544943000001</v>
      </c>
      <c r="D187" s="13">
        <v>778.76224491000005</v>
      </c>
      <c r="E187" s="13">
        <v>962.29264396999997</v>
      </c>
      <c r="F187" s="13">
        <v>962.25741191999998</v>
      </c>
      <c r="G187" s="13">
        <v>990.14715955999998</v>
      </c>
      <c r="H187" s="13">
        <v>1000.25326846</v>
      </c>
      <c r="I187" s="13">
        <v>1030.1139951499999</v>
      </c>
      <c r="J187" s="13">
        <v>1070.87520135</v>
      </c>
      <c r="K187" s="13">
        <v>1248.8957459999999</v>
      </c>
      <c r="L187" s="13">
        <v>1377.5690623800001</v>
      </c>
      <c r="M187" s="13">
        <v>1513.3441340300001</v>
      </c>
      <c r="N187" s="13">
        <v>1650.7821577300001</v>
      </c>
      <c r="O187" s="13">
        <v>1760.00163456</v>
      </c>
      <c r="P187" s="13">
        <v>1852.2050511899999</v>
      </c>
      <c r="Q187" s="13">
        <v>1922.1184572499999</v>
      </c>
      <c r="R187" s="13">
        <v>1836.80079071</v>
      </c>
      <c r="S187" s="7" t="s">
        <v>33</v>
      </c>
    </row>
    <row r="188" spans="1:19" s="4" customFormat="1">
      <c r="A188" s="6" t="s">
        <v>34</v>
      </c>
      <c r="B188" s="12">
        <v>172.87753164</v>
      </c>
      <c r="C188" s="12">
        <v>318.03835373999999</v>
      </c>
      <c r="D188" s="12">
        <v>320.04624538000002</v>
      </c>
      <c r="E188" s="12">
        <v>351.44250851999999</v>
      </c>
      <c r="F188" s="12">
        <v>393.44571607</v>
      </c>
      <c r="G188" s="12">
        <v>401.78113903000002</v>
      </c>
      <c r="H188" s="12">
        <v>409.68190742000002</v>
      </c>
      <c r="I188" s="12">
        <v>324.49853144999997</v>
      </c>
      <c r="J188" s="12">
        <v>339.49071214999998</v>
      </c>
      <c r="K188" s="12">
        <v>383.31110923</v>
      </c>
      <c r="L188" s="12">
        <v>421.50952709000001</v>
      </c>
      <c r="M188" s="12">
        <v>471.53643310000001</v>
      </c>
      <c r="N188" s="12">
        <v>497.13977519999997</v>
      </c>
      <c r="O188" s="12">
        <v>545.67178234000005</v>
      </c>
      <c r="P188" s="12">
        <v>620.31995194000001</v>
      </c>
      <c r="Q188" s="12">
        <v>575.35798165999995</v>
      </c>
      <c r="R188" s="12">
        <v>606.09431179000001</v>
      </c>
      <c r="S188" s="6" t="s">
        <v>35</v>
      </c>
    </row>
    <row r="189" spans="1:19" s="4" customFormat="1" ht="40.5">
      <c r="A189" s="7" t="s">
        <v>36</v>
      </c>
      <c r="B189" s="13">
        <v>151.18712883000001</v>
      </c>
      <c r="C189" s="13">
        <v>175.06490869000001</v>
      </c>
      <c r="D189" s="13">
        <v>189.04946745999999</v>
      </c>
      <c r="E189" s="13">
        <v>186.93886463000001</v>
      </c>
      <c r="F189" s="13">
        <v>197.88545153000001</v>
      </c>
      <c r="G189" s="13">
        <v>216.64812255999999</v>
      </c>
      <c r="H189" s="13">
        <v>250.99289225000001</v>
      </c>
      <c r="I189" s="13">
        <v>218.49924866999999</v>
      </c>
      <c r="J189" s="13">
        <v>230.13803641999999</v>
      </c>
      <c r="K189" s="13">
        <v>255.33741669</v>
      </c>
      <c r="L189" s="13">
        <v>284.21629045999998</v>
      </c>
      <c r="M189" s="13">
        <v>267.38148190999999</v>
      </c>
      <c r="N189" s="13">
        <v>242.36544472</v>
      </c>
      <c r="O189" s="13">
        <v>265.21447707999999</v>
      </c>
      <c r="P189" s="13">
        <v>270.82628191999999</v>
      </c>
      <c r="Q189" s="13">
        <v>275.35768546000003</v>
      </c>
      <c r="R189" s="13">
        <v>306.75470059999998</v>
      </c>
      <c r="S189" s="7" t="s">
        <v>37</v>
      </c>
    </row>
    <row r="190" spans="1:19" s="4" customFormat="1">
      <c r="A190" s="6" t="s">
        <v>38</v>
      </c>
      <c r="B190" s="12">
        <v>15.021239400000001</v>
      </c>
      <c r="C190" s="12">
        <v>16.07273296</v>
      </c>
      <c r="D190" s="12">
        <v>15.65433438</v>
      </c>
      <c r="E190" s="12">
        <v>18.505497980000001</v>
      </c>
      <c r="F190" s="12">
        <v>18.986210499999999</v>
      </c>
      <c r="G190" s="12">
        <v>18.836368579999998</v>
      </c>
      <c r="H190" s="12">
        <v>9.6728771200000008</v>
      </c>
      <c r="I190" s="12">
        <v>28.667795129999998</v>
      </c>
      <c r="J190" s="12">
        <v>24.21922863</v>
      </c>
      <c r="K190" s="12">
        <v>19.908404699999998</v>
      </c>
      <c r="L190" s="12">
        <v>21.552510439999999</v>
      </c>
      <c r="M190" s="12">
        <v>22.397080299999999</v>
      </c>
      <c r="N190" s="12">
        <v>20.99654121</v>
      </c>
      <c r="O190" s="12">
        <v>22.82819284</v>
      </c>
      <c r="P190" s="12">
        <v>37.182305120000002</v>
      </c>
      <c r="Q190" s="12">
        <v>41.949340790000001</v>
      </c>
      <c r="R190" s="12">
        <v>41.11184798</v>
      </c>
      <c r="S190" s="6" t="s">
        <v>39</v>
      </c>
    </row>
    <row r="191" spans="1:19" s="4" customFormat="1">
      <c r="A191" s="17" t="s">
        <v>40</v>
      </c>
      <c r="B191" s="18">
        <f t="shared" ref="B191:R191" si="15">SUM(B173:B190)-B173-B176</f>
        <v>10198.418834259999</v>
      </c>
      <c r="C191" s="18">
        <f t="shared" si="15"/>
        <v>11648.809127730008</v>
      </c>
      <c r="D191" s="18">
        <f t="shared" si="15"/>
        <v>12218.559300160003</v>
      </c>
      <c r="E191" s="18">
        <f t="shared" si="15"/>
        <v>13137.935741909996</v>
      </c>
      <c r="F191" s="18">
        <f t="shared" si="15"/>
        <v>12003.535322690008</v>
      </c>
      <c r="G191" s="18">
        <f t="shared" si="15"/>
        <v>11653.902496679997</v>
      </c>
      <c r="H191" s="18">
        <f t="shared" si="15"/>
        <v>11760.63189164</v>
      </c>
      <c r="I191" s="18">
        <f t="shared" si="15"/>
        <v>12699.770854080001</v>
      </c>
      <c r="J191" s="18">
        <f t="shared" si="15"/>
        <v>13912.766261670002</v>
      </c>
      <c r="K191" s="18">
        <f t="shared" si="15"/>
        <v>15250.041677879994</v>
      </c>
      <c r="L191" s="18">
        <f t="shared" si="15"/>
        <v>15984.769507159999</v>
      </c>
      <c r="M191" s="18">
        <f t="shared" si="15"/>
        <v>17271.767869120005</v>
      </c>
      <c r="N191" s="18">
        <f t="shared" si="15"/>
        <v>18063.656207520005</v>
      </c>
      <c r="O191" s="18">
        <f t="shared" si="15"/>
        <v>20653.174024560005</v>
      </c>
      <c r="P191" s="18">
        <f t="shared" si="15"/>
        <v>19898.876981950008</v>
      </c>
      <c r="Q191" s="18">
        <f t="shared" si="15"/>
        <v>18519.818348460005</v>
      </c>
      <c r="R191" s="18">
        <f t="shared" si="15"/>
        <v>20345.56348941999</v>
      </c>
      <c r="S191" s="17" t="s">
        <v>43</v>
      </c>
    </row>
    <row r="192" spans="1:19" s="4" customFormat="1">
      <c r="A192" s="9" t="s">
        <v>41</v>
      </c>
      <c r="B192" s="15">
        <f t="shared" ref="B192:R192" si="16">(SUM(B173:B190)-B173-B176)*1000/B193</f>
        <v>37750.50416742768</v>
      </c>
      <c r="C192" s="15">
        <f t="shared" si="16"/>
        <v>42876.526747468728</v>
      </c>
      <c r="D192" s="15">
        <f t="shared" si="16"/>
        <v>44858.271903719244</v>
      </c>
      <c r="E192" s="15">
        <f t="shared" si="16"/>
        <v>48037.704570201662</v>
      </c>
      <c r="F192" s="15">
        <f t="shared" si="16"/>
        <v>43707.741446249609</v>
      </c>
      <c r="G192" s="15">
        <f t="shared" si="16"/>
        <v>42377.827260654536</v>
      </c>
      <c r="H192" s="15">
        <f t="shared" si="16"/>
        <v>42701.183629332976</v>
      </c>
      <c r="I192" s="15">
        <f t="shared" si="16"/>
        <v>46115.08227907028</v>
      </c>
      <c r="J192" s="15">
        <f t="shared" si="16"/>
        <v>50595.740989930149</v>
      </c>
      <c r="K192" s="15">
        <f t="shared" si="16"/>
        <v>55602.295832136195</v>
      </c>
      <c r="L192" s="15">
        <f t="shared" si="16"/>
        <v>58457.409797142362</v>
      </c>
      <c r="M192" s="15">
        <f t="shared" si="16"/>
        <v>63225.09368992495</v>
      </c>
      <c r="N192" s="15">
        <f t="shared" si="16"/>
        <v>66084.693505621195</v>
      </c>
      <c r="O192" s="15">
        <f t="shared" si="16"/>
        <v>75427.750314300953</v>
      </c>
      <c r="P192" s="15">
        <f t="shared" si="16"/>
        <v>72485.545719286645</v>
      </c>
      <c r="Q192" s="15">
        <f t="shared" si="16"/>
        <v>67241.36455001944</v>
      </c>
      <c r="R192" s="15">
        <f t="shared" si="16"/>
        <v>73800.038048569884</v>
      </c>
      <c r="S192" s="9" t="s">
        <v>44</v>
      </c>
    </row>
    <row r="193" spans="1:19" s="4" customFormat="1">
      <c r="A193" s="10" t="s">
        <v>42</v>
      </c>
      <c r="B193" s="16">
        <v>270.15318230000003</v>
      </c>
      <c r="C193" s="16">
        <v>271.68266675000001</v>
      </c>
      <c r="D193" s="16">
        <v>272.38140886000002</v>
      </c>
      <c r="E193" s="16">
        <v>273.49216328</v>
      </c>
      <c r="F193" s="16">
        <v>274.63179120000001</v>
      </c>
      <c r="G193" s="16">
        <v>275</v>
      </c>
      <c r="H193" s="16">
        <v>275.41699999999997</v>
      </c>
      <c r="I193" s="16">
        <v>275.39299999999997</v>
      </c>
      <c r="J193" s="16">
        <v>274.97899999999998</v>
      </c>
      <c r="K193" s="16">
        <v>274.27</v>
      </c>
      <c r="L193" s="16">
        <v>273.44299999999998</v>
      </c>
      <c r="M193" s="16">
        <v>273.17899999999997</v>
      </c>
      <c r="N193" s="16">
        <v>273.34100000000001</v>
      </c>
      <c r="O193" s="16">
        <v>273.81400000000002</v>
      </c>
      <c r="P193" s="16">
        <v>274.52199999999999</v>
      </c>
      <c r="Q193" s="16">
        <v>275.423</v>
      </c>
      <c r="R193" s="16">
        <v>275.685</v>
      </c>
      <c r="S193" s="10" t="s">
        <v>45</v>
      </c>
    </row>
    <row r="194" spans="1:19" s="28" customFormat="1"/>
    <row r="195" spans="1:19" s="28" customFormat="1"/>
    <row r="196" spans="1:19" s="28" customFormat="1">
      <c r="A196" s="27" t="s">
        <v>46</v>
      </c>
      <c r="S196" s="29" t="s">
        <v>47</v>
      </c>
    </row>
    <row r="197" spans="1:19" s="28" customFormat="1"/>
    <row r="198" spans="1:19" s="28" customFormat="1">
      <c r="A198" s="27" t="s">
        <v>64</v>
      </c>
      <c r="I198" s="29" t="s">
        <v>2</v>
      </c>
      <c r="J198" s="27" t="s">
        <v>3</v>
      </c>
      <c r="S198" s="29" t="s">
        <v>65</v>
      </c>
    </row>
    <row r="199" spans="1:19">
      <c r="A199" s="2"/>
      <c r="B199" s="3">
        <v>1995</v>
      </c>
      <c r="C199" s="3">
        <v>1996</v>
      </c>
      <c r="D199" s="3">
        <v>1997</v>
      </c>
      <c r="E199" s="3">
        <v>1998</v>
      </c>
      <c r="F199" s="3">
        <v>1999</v>
      </c>
      <c r="G199" s="3">
        <v>2000</v>
      </c>
      <c r="H199" s="3">
        <v>2001</v>
      </c>
      <c r="I199" s="3">
        <v>2002</v>
      </c>
      <c r="J199" s="3">
        <v>2003</v>
      </c>
      <c r="K199" s="3">
        <v>2004</v>
      </c>
      <c r="L199" s="3">
        <v>2005</v>
      </c>
      <c r="M199" s="3">
        <v>2006</v>
      </c>
      <c r="N199" s="3">
        <v>2007</v>
      </c>
      <c r="O199" s="3">
        <v>2008</v>
      </c>
      <c r="P199" s="3">
        <v>2009</v>
      </c>
      <c r="Q199" s="3">
        <v>2010</v>
      </c>
      <c r="R199" s="3">
        <v>2011</v>
      </c>
      <c r="S199" s="2"/>
    </row>
    <row r="200" spans="1:19" s="4" customFormat="1">
      <c r="A200" s="5" t="s">
        <v>4</v>
      </c>
      <c r="B200" s="11">
        <v>1463.7568759559326</v>
      </c>
      <c r="C200" s="11">
        <v>1755.8384155611141</v>
      </c>
      <c r="D200" s="11">
        <v>1734.4489619922063</v>
      </c>
      <c r="E200" s="11">
        <v>2015.9144398048568</v>
      </c>
      <c r="F200" s="11">
        <v>1752.4078153839937</v>
      </c>
      <c r="G200" s="11">
        <v>2357.1583748611129</v>
      </c>
      <c r="H200" s="11">
        <v>2472.5388965149577</v>
      </c>
      <c r="I200" s="11">
        <v>2341.89389815</v>
      </c>
      <c r="J200" s="11">
        <v>2620.5651846099995</v>
      </c>
      <c r="K200" s="11">
        <v>2470.2513033823207</v>
      </c>
      <c r="L200" s="11">
        <v>2307.6902791813118</v>
      </c>
      <c r="M200" s="11">
        <v>2359.1520972052881</v>
      </c>
      <c r="N200" s="11">
        <v>2178.8031012045089</v>
      </c>
      <c r="O200" s="11">
        <v>2778.2095778563089</v>
      </c>
      <c r="P200" s="11">
        <v>2496.5775072297283</v>
      </c>
      <c r="Q200" s="11">
        <v>2065.4929332739403</v>
      </c>
      <c r="R200" s="11">
        <v>2195.1655053771506</v>
      </c>
      <c r="S200" s="5" t="s">
        <v>5</v>
      </c>
    </row>
    <row r="201" spans="1:19" s="4" customFormat="1">
      <c r="A201" s="6" t="s">
        <v>6</v>
      </c>
      <c r="B201" s="12">
        <v>1325.8993304160902</v>
      </c>
      <c r="C201" s="12">
        <v>1633.6115423670003</v>
      </c>
      <c r="D201" s="12">
        <v>1576.9191702783903</v>
      </c>
      <c r="E201" s="12">
        <v>1849.9470673523228</v>
      </c>
      <c r="F201" s="12">
        <v>1592.5657116849677</v>
      </c>
      <c r="G201" s="12">
        <v>2177.8888583711337</v>
      </c>
      <c r="H201" s="12">
        <v>2282.3190413178754</v>
      </c>
      <c r="I201" s="12">
        <v>2221.61705755</v>
      </c>
      <c r="J201" s="12">
        <v>2539.1152550199999</v>
      </c>
      <c r="K201" s="12">
        <v>2391.8292766171235</v>
      </c>
      <c r="L201" s="12">
        <v>2221.0609493274137</v>
      </c>
      <c r="M201" s="12">
        <v>2257.95055829585</v>
      </c>
      <c r="N201" s="12">
        <v>2075.6995622383397</v>
      </c>
      <c r="O201" s="12">
        <v>2651.3177606514591</v>
      </c>
      <c r="P201" s="12">
        <v>2371.3931717356145</v>
      </c>
      <c r="Q201" s="12">
        <v>1919.7872349671425</v>
      </c>
      <c r="R201" s="12">
        <v>2030.7874204640689</v>
      </c>
      <c r="S201" s="6" t="s">
        <v>7</v>
      </c>
    </row>
    <row r="202" spans="1:19" s="4" customFormat="1">
      <c r="A202" s="7" t="s">
        <v>8</v>
      </c>
      <c r="B202" s="13">
        <v>142.61566924882132</v>
      </c>
      <c r="C202" s="13">
        <v>115.01210678817816</v>
      </c>
      <c r="D202" s="13">
        <v>160.57198216471022</v>
      </c>
      <c r="E202" s="13">
        <v>163.13473261636696</v>
      </c>
      <c r="F202" s="13">
        <v>162.03850987972694</v>
      </c>
      <c r="G202" s="13">
        <v>177.93873568463567</v>
      </c>
      <c r="H202" s="13">
        <v>188.68750003005115</v>
      </c>
      <c r="I202" s="13">
        <v>120.2768406</v>
      </c>
      <c r="J202" s="13">
        <v>81.449929580000003</v>
      </c>
      <c r="K202" s="13">
        <v>78.341838874698013</v>
      </c>
      <c r="L202" s="13">
        <v>89.664189177808936</v>
      </c>
      <c r="M202" s="13">
        <v>108.6159765306782</v>
      </c>
      <c r="N202" s="13">
        <v>114.12045378973738</v>
      </c>
      <c r="O202" s="13">
        <v>138.69912911821245</v>
      </c>
      <c r="P202" s="13">
        <v>155.73383591596934</v>
      </c>
      <c r="Q202" s="13">
        <v>206.43028715247561</v>
      </c>
      <c r="R202" s="13">
        <v>237.30239654647059</v>
      </c>
      <c r="S202" s="7" t="s">
        <v>9</v>
      </c>
    </row>
    <row r="203" spans="1:19" s="4" customFormat="1">
      <c r="A203" s="8" t="s">
        <v>10</v>
      </c>
      <c r="B203" s="14">
        <v>10548.499468713748</v>
      </c>
      <c r="C203" s="14">
        <v>11185.654778875481</v>
      </c>
      <c r="D203" s="14">
        <v>11301.865736097034</v>
      </c>
      <c r="E203" s="14">
        <v>10804.545733425264</v>
      </c>
      <c r="F203" s="14">
        <v>10549.993308199873</v>
      </c>
      <c r="G203" s="14">
        <v>9704.8322534831386</v>
      </c>
      <c r="H203" s="14">
        <v>9489.375488239195</v>
      </c>
      <c r="I203" s="14">
        <v>10357.876956640001</v>
      </c>
      <c r="J203" s="14">
        <v>11245.57908858</v>
      </c>
      <c r="K203" s="14">
        <v>11686.101863859567</v>
      </c>
      <c r="L203" s="14">
        <v>12073.798252197426</v>
      </c>
      <c r="M203" s="14">
        <v>12363.584952352498</v>
      </c>
      <c r="N203" s="14">
        <v>12724.947364622558</v>
      </c>
      <c r="O203" s="14">
        <v>12147.082937191592</v>
      </c>
      <c r="P203" s="14">
        <v>11865.07032890285</v>
      </c>
      <c r="Q203" s="14">
        <v>11181.600840539177</v>
      </c>
      <c r="R203" s="14">
        <v>12238.321976953011</v>
      </c>
      <c r="S203" s="8" t="s">
        <v>11</v>
      </c>
    </row>
    <row r="204" spans="1:19" s="4" customFormat="1">
      <c r="A204" s="7" t="s">
        <v>12</v>
      </c>
      <c r="B204" s="13">
        <v>619.17006345935761</v>
      </c>
      <c r="C204" s="13">
        <v>951.35278416616291</v>
      </c>
      <c r="D204" s="13">
        <v>798.81457611940573</v>
      </c>
      <c r="E204" s="13">
        <v>660.29887444263807</v>
      </c>
      <c r="F204" s="13">
        <v>504.24345558293908</v>
      </c>
      <c r="G204" s="13">
        <v>392.69845842251385</v>
      </c>
      <c r="H204" s="13">
        <v>401.95445433413227</v>
      </c>
      <c r="I204" s="13">
        <v>356.20669994999997</v>
      </c>
      <c r="J204" s="13">
        <v>439.77158793999996</v>
      </c>
      <c r="K204" s="13">
        <v>645.35226547331251</v>
      </c>
      <c r="L204" s="13">
        <v>833.35426197319532</v>
      </c>
      <c r="M204" s="13">
        <v>977.34597676179101</v>
      </c>
      <c r="N204" s="13">
        <v>923.01235871098152</v>
      </c>
      <c r="O204" s="13">
        <v>862.64901360771353</v>
      </c>
      <c r="P204" s="13">
        <v>698.40095552217895</v>
      </c>
      <c r="Q204" s="13">
        <v>774.64289139768971</v>
      </c>
      <c r="R204" s="13">
        <v>698.15776114445816</v>
      </c>
      <c r="S204" s="7" t="s">
        <v>13</v>
      </c>
    </row>
    <row r="205" spans="1:19" s="4" customFormat="1">
      <c r="A205" s="6" t="s">
        <v>14</v>
      </c>
      <c r="B205" s="12">
        <v>3653.6565761376928</v>
      </c>
      <c r="C205" s="12">
        <v>3762.5980920343668</v>
      </c>
      <c r="D205" s="12">
        <v>3897.2102158379853</v>
      </c>
      <c r="E205" s="12">
        <v>3295.8665907519412</v>
      </c>
      <c r="F205" s="12">
        <v>3161.9940326178667</v>
      </c>
      <c r="G205" s="12">
        <v>2384.5358361660924</v>
      </c>
      <c r="H205" s="12">
        <v>2119.3000853321764</v>
      </c>
      <c r="I205" s="12">
        <v>2801.54653091</v>
      </c>
      <c r="J205" s="12">
        <v>3118.2454259900001</v>
      </c>
      <c r="K205" s="12">
        <v>2935.2040862350727</v>
      </c>
      <c r="L205" s="12">
        <v>2825.674314472205</v>
      </c>
      <c r="M205" s="12">
        <v>2841.6847927720141</v>
      </c>
      <c r="N205" s="12">
        <v>3010.421358858724</v>
      </c>
      <c r="O205" s="12">
        <v>2892.606015126607</v>
      </c>
      <c r="P205" s="12">
        <v>2552.5857533379585</v>
      </c>
      <c r="Q205" s="12">
        <v>2067.1866789717169</v>
      </c>
      <c r="R205" s="12">
        <v>3258.36717350141</v>
      </c>
      <c r="S205" s="6" t="s">
        <v>15</v>
      </c>
    </row>
    <row r="206" spans="1:19" s="4" customFormat="1">
      <c r="A206" s="7" t="s">
        <v>16</v>
      </c>
      <c r="B206" s="13">
        <v>291.57003979161351</v>
      </c>
      <c r="C206" s="13">
        <v>297.34055860887833</v>
      </c>
      <c r="D206" s="13">
        <v>314.7732811884938</v>
      </c>
      <c r="E206" s="13">
        <v>326.8778647737326</v>
      </c>
      <c r="F206" s="13">
        <v>321.51010806370061</v>
      </c>
      <c r="G206" s="13">
        <v>293.59132056714276</v>
      </c>
      <c r="H206" s="13">
        <v>286.5297126075356</v>
      </c>
      <c r="I206" s="13">
        <v>299.43603751000001</v>
      </c>
      <c r="J206" s="13">
        <v>289.94962693000002</v>
      </c>
      <c r="K206" s="13">
        <v>296.39496923872531</v>
      </c>
      <c r="L206" s="13">
        <v>284.75013512687264</v>
      </c>
      <c r="M206" s="13">
        <v>272.16344610383351</v>
      </c>
      <c r="N206" s="13">
        <v>305.0668269477822</v>
      </c>
      <c r="O206" s="13">
        <v>318.38107200327357</v>
      </c>
      <c r="P206" s="13">
        <v>381.18174517722417</v>
      </c>
      <c r="Q206" s="13">
        <v>386.87172887616822</v>
      </c>
      <c r="R206" s="13">
        <v>406.74414795357831</v>
      </c>
      <c r="S206" s="7" t="s">
        <v>17</v>
      </c>
    </row>
    <row r="207" spans="1:19" s="4" customFormat="1">
      <c r="A207" s="6" t="s">
        <v>18</v>
      </c>
      <c r="B207" s="12">
        <v>572.46285540245549</v>
      </c>
      <c r="C207" s="12">
        <v>597.56822857868087</v>
      </c>
      <c r="D207" s="12">
        <v>492.72782864554387</v>
      </c>
      <c r="E207" s="12">
        <v>374.33559025407521</v>
      </c>
      <c r="F207" s="12">
        <v>363.30694035315207</v>
      </c>
      <c r="G207" s="12">
        <v>276.58281292876762</v>
      </c>
      <c r="H207" s="12">
        <v>253.90804925117757</v>
      </c>
      <c r="I207" s="12">
        <v>305.45476244999998</v>
      </c>
      <c r="J207" s="12">
        <v>294.01814622999996</v>
      </c>
      <c r="K207" s="12">
        <v>464.07538109824742</v>
      </c>
      <c r="L207" s="12">
        <v>541.23102460828227</v>
      </c>
      <c r="M207" s="12">
        <v>546.89373635811467</v>
      </c>
      <c r="N207" s="12">
        <v>694.30991462722932</v>
      </c>
      <c r="O207" s="12">
        <v>523.42597224180668</v>
      </c>
      <c r="P207" s="12">
        <v>787.50458263374492</v>
      </c>
      <c r="Q207" s="12">
        <v>718.18199975857749</v>
      </c>
      <c r="R207" s="12">
        <v>646.45513953677198</v>
      </c>
      <c r="S207" s="6" t="s">
        <v>19</v>
      </c>
    </row>
    <row r="208" spans="1:19" s="4" customFormat="1" ht="60.75">
      <c r="A208" s="7" t="s">
        <v>20</v>
      </c>
      <c r="B208" s="13">
        <v>1407.1726567932442</v>
      </c>
      <c r="C208" s="13">
        <v>1550.7850178174892</v>
      </c>
      <c r="D208" s="13">
        <v>1542.0712485561537</v>
      </c>
      <c r="E208" s="13">
        <v>1441.8325400859742</v>
      </c>
      <c r="F208" s="13">
        <v>1323.5722043769556</v>
      </c>
      <c r="G208" s="13">
        <v>1454.1655332997125</v>
      </c>
      <c r="H208" s="13">
        <v>1437.4589601342029</v>
      </c>
      <c r="I208" s="13">
        <v>1452.7683397599999</v>
      </c>
      <c r="J208" s="13">
        <v>1549.75475179</v>
      </c>
      <c r="K208" s="13">
        <v>1619.5374549396797</v>
      </c>
      <c r="L208" s="13">
        <v>1495.1056187672586</v>
      </c>
      <c r="M208" s="13">
        <v>1554.3658167571207</v>
      </c>
      <c r="N208" s="13">
        <v>1752.5869341622715</v>
      </c>
      <c r="O208" s="13">
        <v>1922.5801430059425</v>
      </c>
      <c r="P208" s="13">
        <v>1687.8842676102533</v>
      </c>
      <c r="Q208" s="13">
        <v>1415.4660730482437</v>
      </c>
      <c r="R208" s="13">
        <v>1340.1149046072455</v>
      </c>
      <c r="S208" s="7" t="s">
        <v>21</v>
      </c>
    </row>
    <row r="209" spans="1:19" s="4" customFormat="1">
      <c r="A209" s="6" t="s">
        <v>22</v>
      </c>
      <c r="B209" s="12">
        <v>0</v>
      </c>
      <c r="C209" s="12">
        <v>0</v>
      </c>
      <c r="D209" s="12">
        <v>2.5559003354941745</v>
      </c>
      <c r="E209" s="12">
        <v>7.8210677862370241</v>
      </c>
      <c r="F209" s="12">
        <v>17.038387104691278</v>
      </c>
      <c r="G209" s="12">
        <v>28.693262155569588</v>
      </c>
      <c r="H209" s="12">
        <v>26.623413604828279</v>
      </c>
      <c r="I209" s="12">
        <v>18.572420139999998</v>
      </c>
      <c r="J209" s="12">
        <v>20.680315579999998</v>
      </c>
      <c r="K209" s="12">
        <v>24.549522794817648</v>
      </c>
      <c r="L209" s="12">
        <v>22.634767968336146</v>
      </c>
      <c r="M209" s="12">
        <v>19.429050600165311</v>
      </c>
      <c r="N209" s="12">
        <v>14.679566835926781</v>
      </c>
      <c r="O209" s="12">
        <v>11.777706989406726</v>
      </c>
      <c r="P209" s="12">
        <v>12.136156299195916</v>
      </c>
      <c r="Q209" s="12">
        <v>14.270711656553232</v>
      </c>
      <c r="R209" s="12">
        <v>12.768839848977471</v>
      </c>
      <c r="S209" s="6" t="s">
        <v>23</v>
      </c>
    </row>
    <row r="210" spans="1:19" s="4" customFormat="1">
      <c r="A210" s="7" t="s">
        <v>24</v>
      </c>
      <c r="B210" s="13">
        <v>646.19192419080014</v>
      </c>
      <c r="C210" s="13">
        <v>749.42683783381221</v>
      </c>
      <c r="D210" s="13">
        <v>822.58174102502892</v>
      </c>
      <c r="E210" s="13">
        <v>839.28444187386481</v>
      </c>
      <c r="F210" s="13">
        <v>922.14661859198361</v>
      </c>
      <c r="G210" s="13">
        <v>854.56973025770174</v>
      </c>
      <c r="H210" s="13">
        <v>917.8165756179942</v>
      </c>
      <c r="I210" s="13">
        <v>925.08292054000003</v>
      </c>
      <c r="J210" s="13">
        <v>992.98113429</v>
      </c>
      <c r="K210" s="13">
        <v>1072.8424325848903</v>
      </c>
      <c r="L210" s="13">
        <v>1012.5836224097914</v>
      </c>
      <c r="M210" s="13">
        <v>1026.1266273955034</v>
      </c>
      <c r="N210" s="13">
        <v>1187.9672069444209</v>
      </c>
      <c r="O210" s="13">
        <v>1200.370506344897</v>
      </c>
      <c r="P210" s="13">
        <v>1104.1760836477167</v>
      </c>
      <c r="Q210" s="13">
        <v>1092.6447836767015</v>
      </c>
      <c r="R210" s="13">
        <v>1216.1043202965402</v>
      </c>
      <c r="S210" s="7" t="s">
        <v>25</v>
      </c>
    </row>
    <row r="211" spans="1:19" s="4" customFormat="1">
      <c r="A211" s="6" t="s">
        <v>26</v>
      </c>
      <c r="B211" s="12">
        <v>1237.7465760991267</v>
      </c>
      <c r="C211" s="12">
        <v>848.73369958250703</v>
      </c>
      <c r="D211" s="12">
        <v>773.2043445558312</v>
      </c>
      <c r="E211" s="12">
        <v>734.6792529361511</v>
      </c>
      <c r="F211" s="12">
        <v>540.68303155459466</v>
      </c>
      <c r="G211" s="12">
        <v>506.32087914781829</v>
      </c>
      <c r="H211" s="12">
        <v>527.40043686772799</v>
      </c>
      <c r="I211" s="12">
        <v>553.07268124999996</v>
      </c>
      <c r="J211" s="12">
        <v>575.8983453699999</v>
      </c>
      <c r="K211" s="12">
        <v>587.97703331771493</v>
      </c>
      <c r="L211" s="12">
        <v>675.32698625211913</v>
      </c>
      <c r="M211" s="12">
        <v>760.99022676829486</v>
      </c>
      <c r="N211" s="12">
        <v>761.91400453827498</v>
      </c>
      <c r="O211" s="12">
        <v>708.89504949980358</v>
      </c>
      <c r="P211" s="12">
        <v>793.51022893343816</v>
      </c>
      <c r="Q211" s="12">
        <v>786.86271193528694</v>
      </c>
      <c r="R211" s="12">
        <v>793.36681356906308</v>
      </c>
      <c r="S211" s="6" t="s">
        <v>27</v>
      </c>
    </row>
    <row r="212" spans="1:19" s="4" customFormat="1" ht="40.5">
      <c r="A212" s="7" t="s">
        <v>28</v>
      </c>
      <c r="B212" s="13">
        <v>508.34954231515013</v>
      </c>
      <c r="C212" s="13">
        <v>583.64802721247361</v>
      </c>
      <c r="D212" s="13">
        <v>675.3015781802186</v>
      </c>
      <c r="E212" s="13">
        <v>797.11422188992844</v>
      </c>
      <c r="F212" s="13">
        <v>968.09760593466342</v>
      </c>
      <c r="G212" s="13">
        <v>992.53034093254666</v>
      </c>
      <c r="H212" s="13">
        <v>966.39675792271498</v>
      </c>
      <c r="I212" s="13">
        <v>1063.4783595900001</v>
      </c>
      <c r="J212" s="13">
        <v>1190.6678588900002</v>
      </c>
      <c r="K212" s="13">
        <v>1258.6631322835581</v>
      </c>
      <c r="L212" s="13">
        <v>1303.5641587250755</v>
      </c>
      <c r="M212" s="13">
        <v>1412.1773001772076</v>
      </c>
      <c r="N212" s="13">
        <v>1104.3591404454912</v>
      </c>
      <c r="O212" s="13">
        <v>939.0591300080016</v>
      </c>
      <c r="P212" s="13">
        <v>890.32748577281518</v>
      </c>
      <c r="Q212" s="13">
        <v>885.6946477249611</v>
      </c>
      <c r="R212" s="13">
        <v>845.52384504455858</v>
      </c>
      <c r="S212" s="7" t="s">
        <v>29</v>
      </c>
    </row>
    <row r="213" spans="1:19" s="4" customFormat="1" ht="40.5">
      <c r="A213" s="6" t="s">
        <v>30</v>
      </c>
      <c r="B213" s="12">
        <v>544.03482109222671</v>
      </c>
      <c r="C213" s="12">
        <v>579.71311047242432</v>
      </c>
      <c r="D213" s="12">
        <v>647.7111154233055</v>
      </c>
      <c r="E213" s="12">
        <v>732.93949378291768</v>
      </c>
      <c r="F213" s="12">
        <v>776.03512787070474</v>
      </c>
      <c r="G213" s="12">
        <v>827.33217243829108</v>
      </c>
      <c r="H213" s="12">
        <v>853.52513964964123</v>
      </c>
      <c r="I213" s="12">
        <v>980.47863404999998</v>
      </c>
      <c r="J213" s="12">
        <v>1146.4569237900002</v>
      </c>
      <c r="K213" s="12">
        <v>1068.5478225568222</v>
      </c>
      <c r="L213" s="12">
        <v>1265.8877973868255</v>
      </c>
      <c r="M213" s="12">
        <v>1144.9913672643509</v>
      </c>
      <c r="N213" s="12">
        <v>1072.5327606768021</v>
      </c>
      <c r="O213" s="12">
        <v>837.51154062268051</v>
      </c>
      <c r="P213" s="12">
        <v>866.84572658470574</v>
      </c>
      <c r="Q213" s="12">
        <v>955.92527704923089</v>
      </c>
      <c r="R213" s="12">
        <v>1002.8030367378254</v>
      </c>
      <c r="S213" s="6" t="s">
        <v>31</v>
      </c>
    </row>
    <row r="214" spans="1:19" s="4" customFormat="1">
      <c r="A214" s="7" t="s">
        <v>32</v>
      </c>
      <c r="B214" s="13">
        <v>804.86053466995634</v>
      </c>
      <c r="C214" s="13">
        <v>842.41016796721874</v>
      </c>
      <c r="D214" s="13">
        <v>864.41317595130874</v>
      </c>
      <c r="E214" s="13">
        <v>1059.2096846359821</v>
      </c>
      <c r="F214" s="13">
        <v>1036.8544306496472</v>
      </c>
      <c r="G214" s="13">
        <v>1038.4822193657171</v>
      </c>
      <c r="H214" s="13">
        <v>1025.0597407423941</v>
      </c>
      <c r="I214" s="13">
        <v>1030.1139951499999</v>
      </c>
      <c r="J214" s="13">
        <v>1045.2488636600001</v>
      </c>
      <c r="K214" s="13">
        <v>1107.3941833528759</v>
      </c>
      <c r="L214" s="13">
        <v>1151.8231413286744</v>
      </c>
      <c r="M214" s="13">
        <v>1173.099891315228</v>
      </c>
      <c r="N214" s="13">
        <v>1217.0100098476921</v>
      </c>
      <c r="O214" s="13">
        <v>1220.4448591464395</v>
      </c>
      <c r="P214" s="13">
        <v>1250.1832866335851</v>
      </c>
      <c r="Q214" s="13">
        <v>1278.3838354328875</v>
      </c>
      <c r="R214" s="13">
        <v>1168.9658461412585</v>
      </c>
      <c r="S214" s="7" t="s">
        <v>33</v>
      </c>
    </row>
    <row r="215" spans="1:19" s="4" customFormat="1">
      <c r="A215" s="6" t="s">
        <v>34</v>
      </c>
      <c r="B215" s="12">
        <v>196.02899680911213</v>
      </c>
      <c r="C215" s="12">
        <v>356.67645691227682</v>
      </c>
      <c r="D215" s="12">
        <v>352.15995799961257</v>
      </c>
      <c r="E215" s="12">
        <v>381.49613503989173</v>
      </c>
      <c r="F215" s="12">
        <v>417.18648607369624</v>
      </c>
      <c r="G215" s="12">
        <v>418.00888839141282</v>
      </c>
      <c r="H215" s="12">
        <v>418.78521321777157</v>
      </c>
      <c r="I215" s="12">
        <v>324.49853145999998</v>
      </c>
      <c r="J215" s="12">
        <v>331.95528167000003</v>
      </c>
      <c r="K215" s="12">
        <v>345.55795301252419</v>
      </c>
      <c r="L215" s="12">
        <v>361.67440721987441</v>
      </c>
      <c r="M215" s="12">
        <v>382.3176412207975</v>
      </c>
      <c r="N215" s="12">
        <v>396.79223630231536</v>
      </c>
      <c r="O215" s="12">
        <v>420.0587639573402</v>
      </c>
      <c r="P215" s="12">
        <v>471.69761088938378</v>
      </c>
      <c r="Q215" s="12">
        <v>432.11874526158596</v>
      </c>
      <c r="R215" s="12">
        <v>455.21916264927279</v>
      </c>
      <c r="S215" s="6" t="s">
        <v>35</v>
      </c>
    </row>
    <row r="216" spans="1:19" s="4" customFormat="1" ht="40.5">
      <c r="A216" s="7" t="s">
        <v>36</v>
      </c>
      <c r="B216" s="13">
        <v>190.16762597856751</v>
      </c>
      <c r="C216" s="13">
        <v>207.97094016876579</v>
      </c>
      <c r="D216" s="13">
        <v>212.76692748986116</v>
      </c>
      <c r="E216" s="13">
        <v>194.67911201340064</v>
      </c>
      <c r="F216" s="13">
        <v>205.44648041399643</v>
      </c>
      <c r="G216" s="13">
        <v>221.53755783069127</v>
      </c>
      <c r="H216" s="13">
        <v>252.66585419488365</v>
      </c>
      <c r="I216" s="13">
        <v>218.49924869</v>
      </c>
      <c r="J216" s="13">
        <v>226.18984957999999</v>
      </c>
      <c r="K216" s="13">
        <v>244.37924440260093</v>
      </c>
      <c r="L216" s="13">
        <v>260.33522077792662</v>
      </c>
      <c r="M216" s="13">
        <v>233.99766121206639</v>
      </c>
      <c r="N216" s="13">
        <v>207.55391692884135</v>
      </c>
      <c r="O216" s="13">
        <v>214.34290987237844</v>
      </c>
      <c r="P216" s="13">
        <v>218.75003512098522</v>
      </c>
      <c r="Q216" s="13">
        <v>215.76627251454147</v>
      </c>
      <c r="R216" s="13">
        <v>231.65812984959217</v>
      </c>
      <c r="S216" s="7" t="s">
        <v>37</v>
      </c>
    </row>
    <row r="217" spans="1:19" s="4" customFormat="1">
      <c r="A217" s="6" t="s">
        <v>38</v>
      </c>
      <c r="B217" s="12">
        <v>18.841409476020541</v>
      </c>
      <c r="C217" s="12">
        <v>18.70136790526967</v>
      </c>
      <c r="D217" s="12">
        <v>17.001152039449391</v>
      </c>
      <c r="E217" s="12">
        <v>19.501255114343252</v>
      </c>
      <c r="F217" s="12">
        <v>19.987595014439076</v>
      </c>
      <c r="G217" s="12">
        <v>19.556159716405691</v>
      </c>
      <c r="H217" s="12">
        <v>9.8553094071048815</v>
      </c>
      <c r="I217" s="12">
        <v>28.667795129999998</v>
      </c>
      <c r="J217" s="12">
        <v>23.760976800000002</v>
      </c>
      <c r="K217" s="12">
        <v>19.258530451460693</v>
      </c>
      <c r="L217" s="12">
        <v>20.120768496297543</v>
      </c>
      <c r="M217" s="12">
        <v>19.954462809636201</v>
      </c>
      <c r="N217" s="12">
        <v>18.20305623923651</v>
      </c>
      <c r="O217" s="12">
        <v>19.17165222942733</v>
      </c>
      <c r="P217" s="12">
        <v>30.388523566680416</v>
      </c>
      <c r="Q217" s="12">
        <v>33.828501868495138</v>
      </c>
      <c r="R217" s="12">
        <v>31.716933105846088</v>
      </c>
      <c r="S217" s="6" t="s">
        <v>39</v>
      </c>
    </row>
    <row r="218" spans="1:19" s="4" customFormat="1">
      <c r="A218" s="19" t="s">
        <v>48</v>
      </c>
      <c r="B218" s="20">
        <f t="shared" ref="B218:R218" si="17">SUM(B200:B217)-B200-B203</f>
        <v>12158.768621880237</v>
      </c>
      <c r="C218" s="20">
        <f t="shared" si="17"/>
        <v>13095.548938415506</v>
      </c>
      <c r="D218" s="20">
        <f t="shared" si="17"/>
        <v>13150.784195790786</v>
      </c>
      <c r="E218" s="20">
        <f t="shared" si="17"/>
        <v>12879.01792534977</v>
      </c>
      <c r="F218" s="20">
        <f t="shared" si="17"/>
        <v>12332.706725767728</v>
      </c>
      <c r="G218" s="20">
        <f t="shared" si="17"/>
        <v>12064.432765676152</v>
      </c>
      <c r="H218" s="20">
        <f t="shared" si="17"/>
        <v>11968.286244232215</v>
      </c>
      <c r="I218" s="20">
        <f t="shared" si="17"/>
        <v>12699.770854730006</v>
      </c>
      <c r="J218" s="20">
        <f t="shared" si="17"/>
        <v>13866.144273109994</v>
      </c>
      <c r="K218" s="20">
        <f t="shared" si="17"/>
        <v>14159.905127234124</v>
      </c>
      <c r="L218" s="20">
        <f t="shared" si="17"/>
        <v>14364.791364017958</v>
      </c>
      <c r="M218" s="20">
        <f t="shared" si="17"/>
        <v>14732.104532342657</v>
      </c>
      <c r="N218" s="20">
        <f t="shared" si="17"/>
        <v>14856.22930809406</v>
      </c>
      <c r="O218" s="20">
        <f t="shared" si="17"/>
        <v>14881.291224425384</v>
      </c>
      <c r="P218" s="20">
        <f t="shared" si="17"/>
        <v>14272.699449381449</v>
      </c>
      <c r="Q218" s="20">
        <f t="shared" si="17"/>
        <v>13184.062381292257</v>
      </c>
      <c r="R218" s="20">
        <f t="shared" si="17"/>
        <v>14376.055870996937</v>
      </c>
      <c r="S218" s="19" t="s">
        <v>53</v>
      </c>
    </row>
    <row r="219" spans="1:19" s="4" customFormat="1">
      <c r="A219" s="22" t="s">
        <v>49</v>
      </c>
      <c r="B219" s="14">
        <f t="shared" ref="B219:R219" si="18">(SUM(B200:B217)-B200-B203)-B221</f>
        <v>237.03466318757273</v>
      </c>
      <c r="C219" s="14">
        <f t="shared" si="18"/>
        <v>231.40546056784478</v>
      </c>
      <c r="D219" s="14">
        <f t="shared" si="18"/>
        <v>199.34211099831919</v>
      </c>
      <c r="E219" s="14">
        <f t="shared" si="18"/>
        <v>77.562668810734976</v>
      </c>
      <c r="F219" s="14">
        <f t="shared" si="18"/>
        <v>94.528830256163928</v>
      </c>
      <c r="G219" s="14">
        <f t="shared" si="18"/>
        <v>-0.3746113949091523</v>
      </c>
      <c r="H219" s="14">
        <f t="shared" si="18"/>
        <v>9.7403718738241878</v>
      </c>
      <c r="I219" s="14">
        <f t="shared" si="18"/>
        <v>6.5000676841009408E-7</v>
      </c>
      <c r="J219" s="14">
        <f t="shared" si="18"/>
        <v>6.4999403548426926E-7</v>
      </c>
      <c r="K219" s="14">
        <f t="shared" si="18"/>
        <v>-10.462975122660282</v>
      </c>
      <c r="L219" s="14">
        <f t="shared" si="18"/>
        <v>-10.583247110997036</v>
      </c>
      <c r="M219" s="14">
        <f t="shared" si="18"/>
        <v>16.083139658476284</v>
      </c>
      <c r="N219" s="14">
        <f t="shared" si="18"/>
        <v>-10.831383723201725</v>
      </c>
      <c r="O219" s="14">
        <f t="shared" si="18"/>
        <v>-135.47782911433023</v>
      </c>
      <c r="P219" s="14">
        <f t="shared" si="18"/>
        <v>-73.984758632885132</v>
      </c>
      <c r="Q219" s="14">
        <f t="shared" si="18"/>
        <v>63.699527874350679</v>
      </c>
      <c r="R219" s="14">
        <f t="shared" si="18"/>
        <v>106.58629826121251</v>
      </c>
      <c r="S219" s="22" t="s">
        <v>54</v>
      </c>
    </row>
    <row r="220" spans="1:19" s="4" customFormat="1">
      <c r="A220" s="23" t="s">
        <v>50</v>
      </c>
      <c r="B220" s="24">
        <f t="shared" ref="B220:R220" si="19">100*((SUM(B200:B217)-B200-B203)-B221)/B221</f>
        <v>1.9882566077121713</v>
      </c>
      <c r="C220" s="24">
        <f t="shared" si="19"/>
        <v>1.7988407931420392</v>
      </c>
      <c r="D220" s="24">
        <f t="shared" si="19"/>
        <v>1.5391499239485147</v>
      </c>
      <c r="E220" s="24">
        <f t="shared" si="19"/>
        <v>0.60588946534899346</v>
      </c>
      <c r="F220" s="24">
        <f t="shared" si="19"/>
        <v>0.77240934935937666</v>
      </c>
      <c r="G220" s="24">
        <f t="shared" si="19"/>
        <v>-3.1049927545556523E-3</v>
      </c>
      <c r="H220" s="24">
        <f t="shared" si="19"/>
        <v>8.1451139442786216E-2</v>
      </c>
      <c r="I220" s="24">
        <f t="shared" si="19"/>
        <v>5.1182558794064325E-9</v>
      </c>
      <c r="J220" s="24">
        <f t="shared" si="19"/>
        <v>4.6876335822874965E-9</v>
      </c>
      <c r="K220" s="24">
        <f t="shared" si="19"/>
        <v>-7.3837003012787672E-2</v>
      </c>
      <c r="L220" s="24">
        <f t="shared" si="19"/>
        <v>-7.3620670050600454E-2</v>
      </c>
      <c r="M220" s="24">
        <f t="shared" si="19"/>
        <v>0.1092899991737695</v>
      </c>
      <c r="N220" s="24">
        <f t="shared" si="19"/>
        <v>-7.2854910245730362E-2</v>
      </c>
      <c r="O220" s="24">
        <f t="shared" si="19"/>
        <v>-0.90217695052316027</v>
      </c>
      <c r="P220" s="24">
        <f t="shared" si="19"/>
        <v>-0.515692389685108</v>
      </c>
      <c r="Q220" s="24">
        <f t="shared" si="19"/>
        <v>0.4855012668933672</v>
      </c>
      <c r="R220" s="24">
        <f t="shared" si="19"/>
        <v>0.74695347096057418</v>
      </c>
      <c r="S220" s="23" t="s">
        <v>55</v>
      </c>
    </row>
    <row r="221" spans="1:19" s="4" customFormat="1">
      <c r="A221" s="19" t="s">
        <v>51</v>
      </c>
      <c r="B221" s="20">
        <v>11921.733958692665</v>
      </c>
      <c r="C221" s="20">
        <v>12864.143477847661</v>
      </c>
      <c r="D221" s="20">
        <v>12951.442084792467</v>
      </c>
      <c r="E221" s="20">
        <v>12801.455256539035</v>
      </c>
      <c r="F221" s="20">
        <v>12238.177895511564</v>
      </c>
      <c r="G221" s="20">
        <v>12064.807377071062</v>
      </c>
      <c r="H221" s="20">
        <v>11958.545872358391</v>
      </c>
      <c r="I221" s="20">
        <v>12699.770854079999</v>
      </c>
      <c r="J221" s="20">
        <v>13866.14427246</v>
      </c>
      <c r="K221" s="20">
        <v>14170.368102356784</v>
      </c>
      <c r="L221" s="20">
        <v>14375.374611128955</v>
      </c>
      <c r="M221" s="20">
        <v>14716.021392684181</v>
      </c>
      <c r="N221" s="20">
        <v>14867.060691817262</v>
      </c>
      <c r="O221" s="20">
        <v>15016.769053539714</v>
      </c>
      <c r="P221" s="20">
        <v>14346.684208014334</v>
      </c>
      <c r="Q221" s="20">
        <v>13120.362853417906</v>
      </c>
      <c r="R221" s="20">
        <v>14269.469572735725</v>
      </c>
      <c r="S221" s="19" t="s">
        <v>56</v>
      </c>
    </row>
    <row r="222" spans="1:19" s="28" customFormat="1">
      <c r="A222" s="21" t="s">
        <v>52</v>
      </c>
      <c r="B222" s="21"/>
      <c r="C222" s="21"/>
      <c r="D222" s="21"/>
      <c r="E222" s="21"/>
      <c r="F222" s="21"/>
      <c r="G222" s="21"/>
      <c r="H222" s="21"/>
      <c r="I222" s="21"/>
      <c r="J222" s="21"/>
      <c r="K222" s="21" t="s">
        <v>57</v>
      </c>
      <c r="L222" s="21"/>
      <c r="M222" s="21"/>
      <c r="N222" s="21"/>
      <c r="O222" s="21"/>
      <c r="P222" s="21"/>
      <c r="Q222" s="21"/>
      <c r="R222" s="21"/>
      <c r="S222" s="21"/>
    </row>
    <row r="223" spans="1:19" s="28" customFormat="1"/>
    <row r="224" spans="1:19" s="28" customFormat="1"/>
    <row r="225" spans="1:19" s="28" customFormat="1">
      <c r="A225" s="27" t="s">
        <v>0</v>
      </c>
      <c r="S225" s="29" t="s">
        <v>1</v>
      </c>
    </row>
    <row r="226" spans="1:19" s="28" customFormat="1"/>
    <row r="227" spans="1:19" s="28" customFormat="1">
      <c r="A227" s="27" t="s">
        <v>66</v>
      </c>
      <c r="I227" s="29" t="s">
        <v>2</v>
      </c>
      <c r="J227" s="27" t="s">
        <v>3</v>
      </c>
      <c r="S227" s="29" t="s">
        <v>67</v>
      </c>
    </row>
    <row r="228" spans="1:19">
      <c r="A228" s="2"/>
      <c r="B228" s="3">
        <v>1995</v>
      </c>
      <c r="C228" s="3">
        <v>1996</v>
      </c>
      <c r="D228" s="3">
        <v>1997</v>
      </c>
      <c r="E228" s="3">
        <v>1998</v>
      </c>
      <c r="F228" s="3">
        <v>1999</v>
      </c>
      <c r="G228" s="3">
        <v>2000</v>
      </c>
      <c r="H228" s="3">
        <v>2001</v>
      </c>
      <c r="I228" s="3">
        <v>2002</v>
      </c>
      <c r="J228" s="3">
        <v>2003</v>
      </c>
      <c r="K228" s="3">
        <v>2004</v>
      </c>
      <c r="L228" s="3">
        <v>2005</v>
      </c>
      <c r="M228" s="3">
        <v>2006</v>
      </c>
      <c r="N228" s="3">
        <v>2007</v>
      </c>
      <c r="O228" s="3">
        <v>2008</v>
      </c>
      <c r="P228" s="3">
        <v>2009</v>
      </c>
      <c r="Q228" s="3">
        <v>2010</v>
      </c>
      <c r="R228" s="3">
        <v>2011</v>
      </c>
      <c r="S228" s="2"/>
    </row>
    <row r="229" spans="1:19" s="4" customFormat="1">
      <c r="A229" s="25" t="s">
        <v>4</v>
      </c>
      <c r="B229" s="26">
        <v>5393.3722442799999</v>
      </c>
      <c r="C229" s="26">
        <v>6208.8025216300002</v>
      </c>
      <c r="D229" s="26">
        <v>6016.7613436900001</v>
      </c>
      <c r="E229" s="26">
        <v>6274.1483631199999</v>
      </c>
      <c r="F229" s="26">
        <v>5687.9970611500003</v>
      </c>
      <c r="G229" s="26">
        <v>6105.0590540599997</v>
      </c>
      <c r="H229" s="26">
        <v>6708.3848865399996</v>
      </c>
      <c r="I229" s="26">
        <v>6500.6049522800004</v>
      </c>
      <c r="J229" s="26">
        <v>7018.9801238600003</v>
      </c>
      <c r="K229" s="26">
        <v>7338.0493685000001</v>
      </c>
      <c r="L229" s="26">
        <v>7966.7858257799999</v>
      </c>
      <c r="M229" s="26">
        <v>7822.1140446999998</v>
      </c>
      <c r="N229" s="26">
        <v>9254.5768594900001</v>
      </c>
      <c r="O229" s="26">
        <v>12894.168694399999</v>
      </c>
      <c r="P229" s="26">
        <v>12952.96155649</v>
      </c>
      <c r="Q229" s="26">
        <v>12579.435016760001</v>
      </c>
      <c r="R229" s="26">
        <v>12824.15224274</v>
      </c>
      <c r="S229" s="25" t="s">
        <v>5</v>
      </c>
    </row>
    <row r="230" spans="1:19" s="4" customFormat="1">
      <c r="A230" s="6" t="s">
        <v>6</v>
      </c>
      <c r="B230" s="12">
        <v>5284.9410920299997</v>
      </c>
      <c r="C230" s="12">
        <v>6089.3946721700004</v>
      </c>
      <c r="D230" s="12">
        <v>5869.5427345799999</v>
      </c>
      <c r="E230" s="12">
        <v>6080.88686461</v>
      </c>
      <c r="F230" s="12">
        <v>5488.5872395300003</v>
      </c>
      <c r="G230" s="12">
        <v>5899.3797354199996</v>
      </c>
      <c r="H230" s="12">
        <v>6491.0337623200003</v>
      </c>
      <c r="I230" s="12">
        <v>6320.5580152000002</v>
      </c>
      <c r="J230" s="12">
        <v>6885.3398428999999</v>
      </c>
      <c r="K230" s="12">
        <v>7134.29495752</v>
      </c>
      <c r="L230" s="12">
        <v>7766.5107741499996</v>
      </c>
      <c r="M230" s="12">
        <v>7553.0040040800004</v>
      </c>
      <c r="N230" s="12">
        <v>8988.4449337400001</v>
      </c>
      <c r="O230" s="12">
        <v>12676.237463330001</v>
      </c>
      <c r="P230" s="12">
        <v>12691.864233169999</v>
      </c>
      <c r="Q230" s="12">
        <v>12380.30364869</v>
      </c>
      <c r="R230" s="12">
        <v>12618.56862192</v>
      </c>
      <c r="S230" s="6" t="s">
        <v>7</v>
      </c>
    </row>
    <row r="231" spans="1:19" s="4" customFormat="1">
      <c r="A231" s="7" t="s">
        <v>8</v>
      </c>
      <c r="B231" s="13">
        <v>108.43115210000001</v>
      </c>
      <c r="C231" s="13">
        <v>119.40784931</v>
      </c>
      <c r="D231" s="13">
        <v>147.21860894</v>
      </c>
      <c r="E231" s="13">
        <v>193.26149835000001</v>
      </c>
      <c r="F231" s="13">
        <v>199.40982145999999</v>
      </c>
      <c r="G231" s="13">
        <v>205.67931851</v>
      </c>
      <c r="H231" s="13">
        <v>217.35112409000001</v>
      </c>
      <c r="I231" s="13">
        <v>180.04693689000001</v>
      </c>
      <c r="J231" s="13">
        <v>133.64028081999999</v>
      </c>
      <c r="K231" s="13">
        <v>203.75441083000001</v>
      </c>
      <c r="L231" s="13">
        <v>200.27505151</v>
      </c>
      <c r="M231" s="13">
        <v>269.11004043999998</v>
      </c>
      <c r="N231" s="13">
        <v>266.13192557999997</v>
      </c>
      <c r="O231" s="13">
        <v>217.93123091999999</v>
      </c>
      <c r="P231" s="13">
        <v>261.09732316999998</v>
      </c>
      <c r="Q231" s="13">
        <v>199.13136793999999</v>
      </c>
      <c r="R231" s="13">
        <v>205.58362068</v>
      </c>
      <c r="S231" s="7" t="s">
        <v>9</v>
      </c>
    </row>
    <row r="232" spans="1:19" s="4" customFormat="1">
      <c r="A232" s="8" t="s">
        <v>10</v>
      </c>
      <c r="B232" s="14">
        <v>26695.15634817</v>
      </c>
      <c r="C232" s="14">
        <v>32298.996999849998</v>
      </c>
      <c r="D232" s="14">
        <v>31891.47787278</v>
      </c>
      <c r="E232" s="14">
        <v>30393.105166199999</v>
      </c>
      <c r="F232" s="14">
        <v>28564.055656330002</v>
      </c>
      <c r="G232" s="14">
        <v>38377.046980840001</v>
      </c>
      <c r="H232" s="14">
        <v>36882.69905684</v>
      </c>
      <c r="I232" s="14">
        <v>45188.670930139997</v>
      </c>
      <c r="J232" s="14">
        <v>45626.441480330002</v>
      </c>
      <c r="K232" s="14">
        <v>48364.257710949998</v>
      </c>
      <c r="L232" s="14">
        <v>54060.189732370003</v>
      </c>
      <c r="M232" s="14">
        <v>52786.635785109997</v>
      </c>
      <c r="N232" s="14">
        <v>51100.487641040003</v>
      </c>
      <c r="O232" s="14">
        <v>48332.063833280001</v>
      </c>
      <c r="P232" s="14">
        <v>52244.046149349997</v>
      </c>
      <c r="Q232" s="14">
        <v>55592.993468330002</v>
      </c>
      <c r="R232" s="14">
        <v>62560.329991550003</v>
      </c>
      <c r="S232" s="8" t="s">
        <v>11</v>
      </c>
    </row>
    <row r="233" spans="1:19" s="4" customFormat="1">
      <c r="A233" s="7" t="s">
        <v>12</v>
      </c>
      <c r="B233" s="13">
        <v>132.59030200999999</v>
      </c>
      <c r="C233" s="13">
        <v>155.05780099</v>
      </c>
      <c r="D233" s="13">
        <v>127.77525424</v>
      </c>
      <c r="E233" s="13">
        <v>104.41506036</v>
      </c>
      <c r="F233" s="13">
        <v>100.54595128</v>
      </c>
      <c r="G233" s="13">
        <v>69.024752640000003</v>
      </c>
      <c r="H233" s="13">
        <v>82.12184388</v>
      </c>
      <c r="I233" s="13">
        <v>85.490498599999995</v>
      </c>
      <c r="J233" s="13">
        <v>92.975701310000005</v>
      </c>
      <c r="K233" s="13">
        <v>104.73679727</v>
      </c>
      <c r="L233" s="13">
        <v>129.40321409000001</v>
      </c>
      <c r="M233" s="13">
        <v>134.78023060999999</v>
      </c>
      <c r="N233" s="13">
        <v>189.16861417000001</v>
      </c>
      <c r="O233" s="13">
        <v>213.33146572999999</v>
      </c>
      <c r="P233" s="13">
        <v>326.06699125</v>
      </c>
      <c r="Q233" s="13">
        <v>336.09079050000003</v>
      </c>
      <c r="R233" s="13">
        <v>245.86211974</v>
      </c>
      <c r="S233" s="7" t="s">
        <v>13</v>
      </c>
    </row>
    <row r="234" spans="1:19" s="4" customFormat="1">
      <c r="A234" s="6" t="s">
        <v>14</v>
      </c>
      <c r="B234" s="12">
        <v>7483.5313625899998</v>
      </c>
      <c r="C234" s="12">
        <v>7342.9035746</v>
      </c>
      <c r="D234" s="12">
        <v>7283.9419551700003</v>
      </c>
      <c r="E234" s="12">
        <v>5948.7569198199999</v>
      </c>
      <c r="F234" s="12">
        <v>4731.7775905600001</v>
      </c>
      <c r="G234" s="12">
        <v>13049.64156532</v>
      </c>
      <c r="H234" s="12">
        <v>10900.798722809999</v>
      </c>
      <c r="I234" s="12">
        <v>17083.821758810001</v>
      </c>
      <c r="J234" s="12">
        <v>17935.85341711</v>
      </c>
      <c r="K234" s="12">
        <v>19686.13690971</v>
      </c>
      <c r="L234" s="12">
        <v>21795.016319319999</v>
      </c>
      <c r="M234" s="12">
        <v>20620.15638484</v>
      </c>
      <c r="N234" s="12">
        <v>17907.674222450001</v>
      </c>
      <c r="O234" s="12">
        <v>15244.14894245</v>
      </c>
      <c r="P234" s="12">
        <v>16031.634784469999</v>
      </c>
      <c r="Q234" s="12">
        <v>18392.904215080001</v>
      </c>
      <c r="R234" s="12">
        <v>24874.643527529999</v>
      </c>
      <c r="S234" s="6" t="s">
        <v>15</v>
      </c>
    </row>
    <row r="235" spans="1:19" s="4" customFormat="1">
      <c r="A235" s="7" t="s">
        <v>16</v>
      </c>
      <c r="B235" s="13">
        <v>732.51632768000002</v>
      </c>
      <c r="C235" s="13">
        <v>814.64230534000001</v>
      </c>
      <c r="D235" s="13">
        <v>967.10044868</v>
      </c>
      <c r="E235" s="13">
        <v>1221.35901173</v>
      </c>
      <c r="F235" s="13">
        <v>1102.4567641199999</v>
      </c>
      <c r="G235" s="13">
        <v>1237.90737442</v>
      </c>
      <c r="H235" s="13">
        <v>1283.17238593</v>
      </c>
      <c r="I235" s="13">
        <v>1305.39225579</v>
      </c>
      <c r="J235" s="13">
        <v>1417.22269624</v>
      </c>
      <c r="K235" s="13">
        <v>1634.8811536799999</v>
      </c>
      <c r="L235" s="13">
        <v>1502.2287652</v>
      </c>
      <c r="M235" s="13">
        <v>1714.3141911499999</v>
      </c>
      <c r="N235" s="13">
        <v>1669.18911202</v>
      </c>
      <c r="O235" s="13">
        <v>1656.8729090899999</v>
      </c>
      <c r="P235" s="13">
        <v>1984.11606037</v>
      </c>
      <c r="Q235" s="13">
        <v>2164.8583860499998</v>
      </c>
      <c r="R235" s="13">
        <v>2111.72578828</v>
      </c>
      <c r="S235" s="7" t="s">
        <v>17</v>
      </c>
    </row>
    <row r="236" spans="1:19" s="4" customFormat="1">
      <c r="A236" s="6" t="s">
        <v>18</v>
      </c>
      <c r="B236" s="12">
        <v>3391.0051012899999</v>
      </c>
      <c r="C236" s="12">
        <v>7728.6439735599997</v>
      </c>
      <c r="D236" s="12">
        <v>5647.89591845</v>
      </c>
      <c r="E236" s="12">
        <v>3182.30797166</v>
      </c>
      <c r="F236" s="12">
        <v>2304.8734978000002</v>
      </c>
      <c r="G236" s="12">
        <v>1693.1756015399999</v>
      </c>
      <c r="H236" s="12">
        <v>2188.2654739700001</v>
      </c>
      <c r="I236" s="12">
        <v>2224.4646146499999</v>
      </c>
      <c r="J236" s="12">
        <v>2001.4453345500001</v>
      </c>
      <c r="K236" s="12">
        <v>1908.8842550899999</v>
      </c>
      <c r="L236" s="12">
        <v>2160.7576297700002</v>
      </c>
      <c r="M236" s="12">
        <v>2116.12860525</v>
      </c>
      <c r="N236" s="12">
        <v>1728.3727289999999</v>
      </c>
      <c r="O236" s="12">
        <v>1606.8962681999999</v>
      </c>
      <c r="P236" s="12">
        <v>2363.37796437</v>
      </c>
      <c r="Q236" s="12">
        <v>2415.92196633</v>
      </c>
      <c r="R236" s="12">
        <v>2134.7641198299998</v>
      </c>
      <c r="S236" s="6" t="s">
        <v>19</v>
      </c>
    </row>
    <row r="237" spans="1:19" s="4" customFormat="1" ht="60.75">
      <c r="A237" s="7" t="s">
        <v>20</v>
      </c>
      <c r="B237" s="13">
        <v>3553.7067670900001</v>
      </c>
      <c r="C237" s="13">
        <v>3829.9437903500002</v>
      </c>
      <c r="D237" s="13">
        <v>4630.0242083700005</v>
      </c>
      <c r="E237" s="13">
        <v>5058.7800609699998</v>
      </c>
      <c r="F237" s="13">
        <v>4709.9235234300004</v>
      </c>
      <c r="G237" s="13">
        <v>5749.0111277899996</v>
      </c>
      <c r="H237" s="13">
        <v>5302.3953336599998</v>
      </c>
      <c r="I237" s="13">
        <v>5653.4558902600002</v>
      </c>
      <c r="J237" s="13">
        <v>5504.7723955700003</v>
      </c>
      <c r="K237" s="13">
        <v>5669.1024223799996</v>
      </c>
      <c r="L237" s="13">
        <v>6142.5393307699997</v>
      </c>
      <c r="M237" s="13">
        <v>6087.7732451800002</v>
      </c>
      <c r="N237" s="13">
        <v>6246.4226215999997</v>
      </c>
      <c r="O237" s="13">
        <v>5771.7993164999998</v>
      </c>
      <c r="P237" s="13">
        <v>6473.0678098899998</v>
      </c>
      <c r="Q237" s="13">
        <v>6109.2073160500004</v>
      </c>
      <c r="R237" s="13">
        <v>6245.7604953999999</v>
      </c>
      <c r="S237" s="7" t="s">
        <v>21</v>
      </c>
    </row>
    <row r="238" spans="1:19" s="4" customFormat="1">
      <c r="A238" s="6" t="s">
        <v>22</v>
      </c>
      <c r="B238" s="12">
        <v>176.89891728000001</v>
      </c>
      <c r="C238" s="12">
        <v>153.8581159</v>
      </c>
      <c r="D238" s="12">
        <v>140.14187938000001</v>
      </c>
      <c r="E238" s="12">
        <v>474.66292873999998</v>
      </c>
      <c r="F238" s="12">
        <v>564.89695164</v>
      </c>
      <c r="G238" s="12">
        <v>585.61596983000004</v>
      </c>
      <c r="H238" s="12">
        <v>581.19999619999999</v>
      </c>
      <c r="I238" s="12">
        <v>242.56599724</v>
      </c>
      <c r="J238" s="12">
        <v>245.50652188999999</v>
      </c>
      <c r="K238" s="12">
        <v>195.79318656000001</v>
      </c>
      <c r="L238" s="12">
        <v>215.61647250999999</v>
      </c>
      <c r="M238" s="12">
        <v>199.65825724999999</v>
      </c>
      <c r="N238" s="12">
        <v>207.11415352</v>
      </c>
      <c r="O238" s="12">
        <v>228.5734865</v>
      </c>
      <c r="P238" s="12">
        <v>246.95271815000001</v>
      </c>
      <c r="Q238" s="12">
        <v>279.26230802999999</v>
      </c>
      <c r="R238" s="12">
        <v>306.34048769999998</v>
      </c>
      <c r="S238" s="6" t="s">
        <v>23</v>
      </c>
    </row>
    <row r="239" spans="1:19" s="4" customFormat="1">
      <c r="A239" s="7" t="s">
        <v>24</v>
      </c>
      <c r="B239" s="13">
        <v>1262.20425163</v>
      </c>
      <c r="C239" s="13">
        <v>1363.11433975</v>
      </c>
      <c r="D239" s="13">
        <v>1429.0002772099999</v>
      </c>
      <c r="E239" s="13">
        <v>1483.00830305</v>
      </c>
      <c r="F239" s="13">
        <v>1487.93760099</v>
      </c>
      <c r="G239" s="13">
        <v>1415.8327669299999</v>
      </c>
      <c r="H239" s="13">
        <v>1521.51571001</v>
      </c>
      <c r="I239" s="13">
        <v>1829.3438752100001</v>
      </c>
      <c r="J239" s="13">
        <v>1824.2734480199999</v>
      </c>
      <c r="K239" s="13">
        <v>1768.33731743</v>
      </c>
      <c r="L239" s="13">
        <v>1936.79402923</v>
      </c>
      <c r="M239" s="13">
        <v>2084.2049420600001</v>
      </c>
      <c r="N239" s="13">
        <v>2176.9524704400001</v>
      </c>
      <c r="O239" s="13">
        <v>2304.1088881199998</v>
      </c>
      <c r="P239" s="13">
        <v>2307.4321926299999</v>
      </c>
      <c r="Q239" s="13">
        <v>2334.9219147499998</v>
      </c>
      <c r="R239" s="13">
        <v>2351.60488979</v>
      </c>
      <c r="S239" s="7" t="s">
        <v>25</v>
      </c>
    </row>
    <row r="240" spans="1:19" s="4" customFormat="1">
      <c r="A240" s="6" t="s">
        <v>26</v>
      </c>
      <c r="B240" s="12">
        <v>1521.85949723</v>
      </c>
      <c r="C240" s="12">
        <v>1600.2527722699999</v>
      </c>
      <c r="D240" s="12">
        <v>1491.58249138</v>
      </c>
      <c r="E240" s="12">
        <v>1468.5692491</v>
      </c>
      <c r="F240" s="12">
        <v>1110.11480082</v>
      </c>
      <c r="G240" s="12">
        <v>1106.9162585399999</v>
      </c>
      <c r="H240" s="12">
        <v>1171.4860778499999</v>
      </c>
      <c r="I240" s="12">
        <v>1293.40953706</v>
      </c>
      <c r="J240" s="12">
        <v>1367.61501991</v>
      </c>
      <c r="K240" s="12">
        <v>1490.0800601000001</v>
      </c>
      <c r="L240" s="12">
        <v>1771.2210747300001</v>
      </c>
      <c r="M240" s="12">
        <v>2117.06885612</v>
      </c>
      <c r="N240" s="12">
        <v>2352.7245610700002</v>
      </c>
      <c r="O240" s="12">
        <v>2428.6224912600001</v>
      </c>
      <c r="P240" s="12">
        <v>2409.4685575799999</v>
      </c>
      <c r="Q240" s="12">
        <v>2449.26165786</v>
      </c>
      <c r="R240" s="12">
        <v>2732.1250896299998</v>
      </c>
      <c r="S240" s="6" t="s">
        <v>27</v>
      </c>
    </row>
    <row r="241" spans="1:19" s="4" customFormat="1" ht="40.5">
      <c r="A241" s="7" t="s">
        <v>28</v>
      </c>
      <c r="B241" s="13">
        <v>1285.2496550200001</v>
      </c>
      <c r="C241" s="13">
        <v>1545.28796913</v>
      </c>
      <c r="D241" s="13">
        <v>1748.7025318999999</v>
      </c>
      <c r="E241" s="13">
        <v>2040.12883577</v>
      </c>
      <c r="F241" s="13">
        <v>2478.0446472399999</v>
      </c>
      <c r="G241" s="13">
        <v>2500.00267265</v>
      </c>
      <c r="H241" s="13">
        <v>2526.7073317999998</v>
      </c>
      <c r="I241" s="13">
        <v>2615.1501029699998</v>
      </c>
      <c r="J241" s="13">
        <v>2686.4520814799998</v>
      </c>
      <c r="K241" s="13">
        <v>2668.1134272099998</v>
      </c>
      <c r="L241" s="13">
        <v>2785.7084284100001</v>
      </c>
      <c r="M241" s="13">
        <v>3210.0231993699999</v>
      </c>
      <c r="N241" s="13">
        <v>3171.9444798999998</v>
      </c>
      <c r="O241" s="13">
        <v>3066.1794860800001</v>
      </c>
      <c r="P241" s="13">
        <v>3448.7295452799999</v>
      </c>
      <c r="Q241" s="13">
        <v>3273.6430597799999</v>
      </c>
      <c r="R241" s="13">
        <v>3198.12924617</v>
      </c>
      <c r="S241" s="7" t="s">
        <v>29</v>
      </c>
    </row>
    <row r="242" spans="1:19" s="4" customFormat="1" ht="40.5">
      <c r="A242" s="6" t="s">
        <v>30</v>
      </c>
      <c r="B242" s="12">
        <v>4819.95356868</v>
      </c>
      <c r="C242" s="12">
        <v>5143.6857603300004</v>
      </c>
      <c r="D242" s="12">
        <v>5642.8587207299997</v>
      </c>
      <c r="E242" s="12">
        <v>6305.85683427</v>
      </c>
      <c r="F242" s="12">
        <v>6774.3252740899998</v>
      </c>
      <c r="G242" s="12">
        <v>7643.8283574099996</v>
      </c>
      <c r="H242" s="12">
        <v>7867.5334851600001</v>
      </c>
      <c r="I242" s="12">
        <v>9349.3598555099998</v>
      </c>
      <c r="J242" s="12">
        <v>8853.6782638299992</v>
      </c>
      <c r="K242" s="12">
        <v>9006.2775950800005</v>
      </c>
      <c r="L242" s="12">
        <v>10769.57012896</v>
      </c>
      <c r="M242" s="12">
        <v>9332.2261159499994</v>
      </c>
      <c r="N242" s="12">
        <v>9936.5900335900005</v>
      </c>
      <c r="O242" s="12">
        <v>9885.1810095500005</v>
      </c>
      <c r="P242" s="12">
        <v>10381.46749809</v>
      </c>
      <c r="Q242" s="12">
        <v>11638.20852683</v>
      </c>
      <c r="R242" s="12">
        <v>12097.934858320001</v>
      </c>
      <c r="S242" s="6" t="s">
        <v>31</v>
      </c>
    </row>
    <row r="243" spans="1:19" s="4" customFormat="1">
      <c r="A243" s="7" t="s">
        <v>32</v>
      </c>
      <c r="B243" s="13">
        <v>1504.6100461399999</v>
      </c>
      <c r="C243" s="13">
        <v>1636.4712572799999</v>
      </c>
      <c r="D243" s="13">
        <v>1770.6973936700001</v>
      </c>
      <c r="E243" s="13">
        <v>2030.6659737099999</v>
      </c>
      <c r="F243" s="13">
        <v>2163.7702922399999</v>
      </c>
      <c r="G243" s="13">
        <v>2246.98123102</v>
      </c>
      <c r="H243" s="13">
        <v>2283.85507349</v>
      </c>
      <c r="I243" s="13">
        <v>2282.78112827</v>
      </c>
      <c r="J243" s="13">
        <v>2458.8356738500001</v>
      </c>
      <c r="K243" s="13">
        <v>2800.4199593799999</v>
      </c>
      <c r="L243" s="13">
        <v>3394.2603013200001</v>
      </c>
      <c r="M243" s="13">
        <v>3556.8884826799999</v>
      </c>
      <c r="N243" s="13">
        <v>3892.7831059800001</v>
      </c>
      <c r="O243" s="13">
        <v>4115.4884118199998</v>
      </c>
      <c r="P243" s="13">
        <v>4295.4900829300004</v>
      </c>
      <c r="Q243" s="13">
        <v>4378.9732219899997</v>
      </c>
      <c r="R243" s="13">
        <v>4310.9293209500001</v>
      </c>
      <c r="S243" s="7" t="s">
        <v>33</v>
      </c>
    </row>
    <row r="244" spans="1:19" s="4" customFormat="1">
      <c r="A244" s="6" t="s">
        <v>34</v>
      </c>
      <c r="B244" s="12">
        <v>525.04601271000001</v>
      </c>
      <c r="C244" s="12">
        <v>618.20876604</v>
      </c>
      <c r="D244" s="12">
        <v>630.00028989999998</v>
      </c>
      <c r="E244" s="12">
        <v>677.23346895999998</v>
      </c>
      <c r="F244" s="12">
        <v>630.47335492000002</v>
      </c>
      <c r="G244" s="12">
        <v>647.13259362999997</v>
      </c>
      <c r="H244" s="12">
        <v>712.85053676999996</v>
      </c>
      <c r="I244" s="12">
        <v>778.32024631000002</v>
      </c>
      <c r="J244" s="12">
        <v>744.91129564000005</v>
      </c>
      <c r="K244" s="12">
        <v>853.01956016999998</v>
      </c>
      <c r="L244" s="12">
        <v>828.74836526000001</v>
      </c>
      <c r="M244" s="12">
        <v>993.44341316999999</v>
      </c>
      <c r="N244" s="12">
        <v>1008.9013482399999</v>
      </c>
      <c r="O244" s="12">
        <v>1139.5671004000001</v>
      </c>
      <c r="P244" s="12">
        <v>1260.8306755000001</v>
      </c>
      <c r="Q244" s="12">
        <v>1142.5371819300001</v>
      </c>
      <c r="R244" s="12">
        <v>1204.8639690499999</v>
      </c>
      <c r="S244" s="6" t="s">
        <v>35</v>
      </c>
    </row>
    <row r="245" spans="1:19" s="4" customFormat="1" ht="40.5">
      <c r="A245" s="7" t="s">
        <v>36</v>
      </c>
      <c r="B245" s="13">
        <v>286.1574392</v>
      </c>
      <c r="C245" s="13">
        <v>345.43370018000002</v>
      </c>
      <c r="D245" s="13">
        <v>358.33976832000002</v>
      </c>
      <c r="E245" s="13">
        <v>374.11364671000001</v>
      </c>
      <c r="F245" s="13">
        <v>381.8499352</v>
      </c>
      <c r="G245" s="13">
        <v>405.53013909999999</v>
      </c>
      <c r="H245" s="13">
        <v>434.10366403</v>
      </c>
      <c r="I245" s="13">
        <v>425.89519877999999</v>
      </c>
      <c r="J245" s="13">
        <v>466.80491747000002</v>
      </c>
      <c r="K245" s="13">
        <v>533.12516335999999</v>
      </c>
      <c r="L245" s="13">
        <v>580.80326114000002</v>
      </c>
      <c r="M245" s="13">
        <v>577.67617748999999</v>
      </c>
      <c r="N245" s="13">
        <v>542.70244081999999</v>
      </c>
      <c r="O245" s="13">
        <v>594.79124906000004</v>
      </c>
      <c r="P245" s="13">
        <v>624.74610989999996</v>
      </c>
      <c r="Q245" s="13">
        <v>611.63584329000003</v>
      </c>
      <c r="R245" s="13">
        <v>689.59297203000006</v>
      </c>
      <c r="S245" s="7" t="s">
        <v>37</v>
      </c>
    </row>
    <row r="246" spans="1:19" s="4" customFormat="1">
      <c r="A246" s="6" t="s">
        <v>38</v>
      </c>
      <c r="B246" s="12">
        <v>19.82709886</v>
      </c>
      <c r="C246" s="12">
        <v>21.492873370000002</v>
      </c>
      <c r="D246" s="12">
        <v>23.41673462</v>
      </c>
      <c r="E246" s="12">
        <v>23.246900539999999</v>
      </c>
      <c r="F246" s="12">
        <v>23.065471259999999</v>
      </c>
      <c r="G246" s="12">
        <v>26.446569270000001</v>
      </c>
      <c r="H246" s="12">
        <v>26.693420530000001</v>
      </c>
      <c r="I246" s="12">
        <v>19.219969819999999</v>
      </c>
      <c r="J246" s="12">
        <v>26.094712520000002</v>
      </c>
      <c r="K246" s="12">
        <v>45.349902640000003</v>
      </c>
      <c r="L246" s="12">
        <v>47.522410749999999</v>
      </c>
      <c r="M246" s="12">
        <v>42.29368307</v>
      </c>
      <c r="N246" s="12">
        <v>69.947747309999997</v>
      </c>
      <c r="O246" s="12">
        <v>76.502807649999994</v>
      </c>
      <c r="P246" s="12">
        <v>90.665158050000002</v>
      </c>
      <c r="Q246" s="12">
        <v>65.567079070000005</v>
      </c>
      <c r="R246" s="12">
        <v>56.05310626</v>
      </c>
      <c r="S246" s="6" t="s">
        <v>39</v>
      </c>
    </row>
    <row r="247" spans="1:19" s="4" customFormat="1">
      <c r="A247" s="17" t="s">
        <v>40</v>
      </c>
      <c r="B247" s="18">
        <f t="shared" ref="B247:R247" si="20">SUM(B229:B246)-B229-B232</f>
        <v>32088.528591539995</v>
      </c>
      <c r="C247" s="18">
        <f t="shared" si="20"/>
        <v>38507.799520570028</v>
      </c>
      <c r="D247" s="18">
        <f t="shared" si="20"/>
        <v>37908.239215539972</v>
      </c>
      <c r="E247" s="18">
        <f t="shared" si="20"/>
        <v>36667.253528350004</v>
      </c>
      <c r="F247" s="18">
        <f t="shared" si="20"/>
        <v>34252.052716580001</v>
      </c>
      <c r="G247" s="18">
        <f t="shared" si="20"/>
        <v>44482.106034020027</v>
      </c>
      <c r="H247" s="18">
        <f t="shared" si="20"/>
        <v>43591.083942500009</v>
      </c>
      <c r="I247" s="18">
        <f t="shared" si="20"/>
        <v>51689.275881369991</v>
      </c>
      <c r="J247" s="18">
        <f t="shared" si="20"/>
        <v>52645.421603109993</v>
      </c>
      <c r="K247" s="18">
        <f t="shared" si="20"/>
        <v>55702.307078410013</v>
      </c>
      <c r="L247" s="18">
        <f t="shared" si="20"/>
        <v>62026.975557119986</v>
      </c>
      <c r="M247" s="18">
        <f t="shared" si="20"/>
        <v>60608.749828709995</v>
      </c>
      <c r="N247" s="18">
        <f t="shared" si="20"/>
        <v>60355.064499430009</v>
      </c>
      <c r="O247" s="18">
        <f t="shared" si="20"/>
        <v>61226.232526660009</v>
      </c>
      <c r="P247" s="18">
        <f t="shared" si="20"/>
        <v>65197.007704800002</v>
      </c>
      <c r="Q247" s="18">
        <f t="shared" si="20"/>
        <v>68172.42848416997</v>
      </c>
      <c r="R247" s="18">
        <f t="shared" si="20"/>
        <v>75384.482233279967</v>
      </c>
      <c r="S247" s="17" t="s">
        <v>43</v>
      </c>
    </row>
    <row r="248" spans="1:19" s="4" customFormat="1">
      <c r="A248" s="9" t="s">
        <v>41</v>
      </c>
      <c r="B248" s="15">
        <f t="shared" ref="B248:R248" si="21">(SUM(B229:B246)-B229-B232)*1000/B249</f>
        <v>42894.640522125803</v>
      </c>
      <c r="C248" s="15">
        <f t="shared" si="21"/>
        <v>51179.006707983019</v>
      </c>
      <c r="D248" s="15">
        <f t="shared" si="21"/>
        <v>50246.239477419076</v>
      </c>
      <c r="E248" s="15">
        <f t="shared" si="21"/>
        <v>48397.596822023348</v>
      </c>
      <c r="F248" s="15">
        <f t="shared" si="21"/>
        <v>45016.272980416092</v>
      </c>
      <c r="G248" s="15">
        <f t="shared" si="21"/>
        <v>58373.628696760243</v>
      </c>
      <c r="H248" s="15">
        <f t="shared" si="21"/>
        <v>56979.425622065493</v>
      </c>
      <c r="I248" s="15">
        <f t="shared" si="21"/>
        <v>67407.225260354098</v>
      </c>
      <c r="J248" s="15">
        <f t="shared" si="21"/>
        <v>68590.970223992103</v>
      </c>
      <c r="K248" s="15">
        <f t="shared" si="21"/>
        <v>72582.442914917905</v>
      </c>
      <c r="L248" s="15">
        <f t="shared" si="21"/>
        <v>80859.785654568594</v>
      </c>
      <c r="M248" s="15">
        <f t="shared" si="21"/>
        <v>78838.906754205105</v>
      </c>
      <c r="N248" s="15">
        <f t="shared" si="21"/>
        <v>78254.842381172188</v>
      </c>
      <c r="O248" s="15">
        <f t="shared" si="21"/>
        <v>79084.143998909844</v>
      </c>
      <c r="P248" s="15">
        <f t="shared" si="21"/>
        <v>83865.13520632156</v>
      </c>
      <c r="Q248" s="15">
        <f t="shared" si="21"/>
        <v>87317.15026566929</v>
      </c>
      <c r="R248" s="15">
        <f t="shared" si="21"/>
        <v>96302.429177313388</v>
      </c>
      <c r="S248" s="9" t="s">
        <v>44</v>
      </c>
    </row>
    <row r="249" spans="1:19" s="4" customFormat="1">
      <c r="A249" s="10" t="s">
        <v>42</v>
      </c>
      <c r="B249" s="16">
        <v>748.07780648000005</v>
      </c>
      <c r="C249" s="16">
        <v>752.41396810000003</v>
      </c>
      <c r="D249" s="16">
        <v>754.44928038</v>
      </c>
      <c r="E249" s="16">
        <v>757.62550077000003</v>
      </c>
      <c r="F249" s="16">
        <v>760.88157567999997</v>
      </c>
      <c r="G249" s="16">
        <v>762.024</v>
      </c>
      <c r="H249" s="16">
        <v>765.03200000000004</v>
      </c>
      <c r="I249" s="16">
        <v>766.82100000000003</v>
      </c>
      <c r="J249" s="16">
        <v>767.52700000000004</v>
      </c>
      <c r="K249" s="16">
        <v>767.43499999999995</v>
      </c>
      <c r="L249" s="16">
        <v>767.09299999999996</v>
      </c>
      <c r="M249" s="16">
        <v>768.76700000000005</v>
      </c>
      <c r="N249" s="16">
        <v>771.26300000000003</v>
      </c>
      <c r="O249" s="16">
        <v>774.19100000000003</v>
      </c>
      <c r="P249" s="16">
        <v>777.40300000000002</v>
      </c>
      <c r="Q249" s="16">
        <v>780.745</v>
      </c>
      <c r="R249" s="16">
        <v>782.78899999999999</v>
      </c>
      <c r="S249" s="10" t="s">
        <v>45</v>
      </c>
    </row>
    <row r="250" spans="1:19" s="28" customFormat="1"/>
    <row r="251" spans="1:19" s="28" customFormat="1"/>
    <row r="252" spans="1:19" s="28" customFormat="1">
      <c r="A252" s="27" t="s">
        <v>46</v>
      </c>
      <c r="S252" s="29" t="s">
        <v>47</v>
      </c>
    </row>
    <row r="253" spans="1:19" s="28" customFormat="1"/>
    <row r="254" spans="1:19" s="28" customFormat="1">
      <c r="A254" s="27" t="s">
        <v>66</v>
      </c>
      <c r="I254" s="29" t="s">
        <v>2</v>
      </c>
      <c r="J254" s="27" t="s">
        <v>3</v>
      </c>
      <c r="S254" s="29" t="s">
        <v>67</v>
      </c>
    </row>
    <row r="255" spans="1:19">
      <c r="A255" s="2"/>
      <c r="B255" s="3">
        <v>1995</v>
      </c>
      <c r="C255" s="3">
        <v>1996</v>
      </c>
      <c r="D255" s="3">
        <v>1997</v>
      </c>
      <c r="E255" s="3">
        <v>1998</v>
      </c>
      <c r="F255" s="3">
        <v>1999</v>
      </c>
      <c r="G255" s="3">
        <v>2000</v>
      </c>
      <c r="H255" s="3">
        <v>2001</v>
      </c>
      <c r="I255" s="3">
        <v>2002</v>
      </c>
      <c r="J255" s="3">
        <v>2003</v>
      </c>
      <c r="K255" s="3">
        <v>2004</v>
      </c>
      <c r="L255" s="3">
        <v>2005</v>
      </c>
      <c r="M255" s="3">
        <v>2006</v>
      </c>
      <c r="N255" s="3">
        <v>2007</v>
      </c>
      <c r="O255" s="3">
        <v>2008</v>
      </c>
      <c r="P255" s="3">
        <v>2009</v>
      </c>
      <c r="Q255" s="3">
        <v>2010</v>
      </c>
      <c r="R255" s="3">
        <v>2011</v>
      </c>
      <c r="S255" s="2"/>
    </row>
    <row r="256" spans="1:19" s="4" customFormat="1">
      <c r="A256" s="5" t="s">
        <v>4</v>
      </c>
      <c r="B256" s="11">
        <v>5442.1863147064059</v>
      </c>
      <c r="C256" s="11">
        <v>5841.4231537108153</v>
      </c>
      <c r="D256" s="11">
        <v>5529.8217515230017</v>
      </c>
      <c r="E256" s="11">
        <v>5386.7748150322859</v>
      </c>
      <c r="F256" s="11">
        <v>5368.981398601315</v>
      </c>
      <c r="G256" s="11">
        <v>6386.0268047268173</v>
      </c>
      <c r="H256" s="11">
        <v>6549.0098288657427</v>
      </c>
      <c r="I256" s="11">
        <v>6500.6049522800004</v>
      </c>
      <c r="J256" s="11">
        <v>7140.82760813</v>
      </c>
      <c r="K256" s="11">
        <v>6854.1902805495683</v>
      </c>
      <c r="L256" s="11">
        <v>6805.6169099047311</v>
      </c>
      <c r="M256" s="11">
        <v>6925.5229551529255</v>
      </c>
      <c r="N256" s="11">
        <v>7162.8575524221887</v>
      </c>
      <c r="O256" s="11">
        <v>7962.0371870188983</v>
      </c>
      <c r="P256" s="11">
        <v>8093.7148283832048</v>
      </c>
      <c r="Q256" s="11">
        <v>7274.2515902583564</v>
      </c>
      <c r="R256" s="11">
        <v>7910.9089810160349</v>
      </c>
      <c r="S256" s="5" t="s">
        <v>5</v>
      </c>
    </row>
    <row r="257" spans="1:19" s="4" customFormat="1">
      <c r="A257" s="6" t="s">
        <v>6</v>
      </c>
      <c r="B257" s="12">
        <v>5285.7648765388876</v>
      </c>
      <c r="C257" s="12">
        <v>5686.4147481524215</v>
      </c>
      <c r="D257" s="12">
        <v>5348.0394698792716</v>
      </c>
      <c r="E257" s="12">
        <v>5191.3360720487062</v>
      </c>
      <c r="F257" s="12">
        <v>5164.897834569173</v>
      </c>
      <c r="G257" s="12">
        <v>6179.136463779053</v>
      </c>
      <c r="H257" s="12">
        <v>6331.871970461515</v>
      </c>
      <c r="I257" s="12">
        <v>6320.55801539</v>
      </c>
      <c r="J257" s="12">
        <v>7006.4871032499996</v>
      </c>
      <c r="K257" s="12">
        <v>6639.1973761032214</v>
      </c>
      <c r="L257" s="12">
        <v>6590.2193892866017</v>
      </c>
      <c r="M257" s="12">
        <v>6649.4120897939983</v>
      </c>
      <c r="N257" s="12">
        <v>6899.5990157428278</v>
      </c>
      <c r="O257" s="12">
        <v>7679.3354163307631</v>
      </c>
      <c r="P257" s="12">
        <v>7829.0540280939831</v>
      </c>
      <c r="Q257" s="12">
        <v>7057.4906773687535</v>
      </c>
      <c r="R257" s="12">
        <v>7668.135265099052</v>
      </c>
      <c r="S257" s="6" t="s">
        <v>7</v>
      </c>
    </row>
    <row r="258" spans="1:19" s="4" customFormat="1">
      <c r="A258" s="7" t="s">
        <v>8</v>
      </c>
      <c r="B258" s="13">
        <v>148.01222099518077</v>
      </c>
      <c r="C258" s="13">
        <v>141.28045399199078</v>
      </c>
      <c r="D258" s="13">
        <v>178.14382359945878</v>
      </c>
      <c r="E258" s="13">
        <v>197.9172131151326</v>
      </c>
      <c r="F258" s="13">
        <v>208.40794051899744</v>
      </c>
      <c r="G258" s="13">
        <v>208.06775535097304</v>
      </c>
      <c r="H258" s="13">
        <v>218.17550191922109</v>
      </c>
      <c r="I258" s="13">
        <v>180.04693689000001</v>
      </c>
      <c r="J258" s="13">
        <v>134.34050488</v>
      </c>
      <c r="K258" s="13">
        <v>213.94817240552865</v>
      </c>
      <c r="L258" s="13">
        <v>214.60764264431003</v>
      </c>
      <c r="M258" s="13">
        <v>290.26683379782543</v>
      </c>
      <c r="N258" s="13">
        <v>272.87458206671528</v>
      </c>
      <c r="O258" s="13">
        <v>290.0569116742314</v>
      </c>
      <c r="P258" s="13">
        <v>244.9460694486811</v>
      </c>
      <c r="Q258" s="13">
        <v>188.05047896607655</v>
      </c>
      <c r="R258" s="13">
        <v>216.17384709069913</v>
      </c>
      <c r="S258" s="7" t="s">
        <v>9</v>
      </c>
    </row>
    <row r="259" spans="1:19" s="4" customFormat="1">
      <c r="A259" s="8" t="s">
        <v>10</v>
      </c>
      <c r="B259" s="14">
        <v>31262.965952043862</v>
      </c>
      <c r="C259" s="14">
        <v>37556.677797300821</v>
      </c>
      <c r="D259" s="14">
        <v>35760.231819846129</v>
      </c>
      <c r="E259" s="14">
        <v>32262.098334063699</v>
      </c>
      <c r="F259" s="14">
        <v>30558.206673072877</v>
      </c>
      <c r="G259" s="14">
        <v>39239.352680970434</v>
      </c>
      <c r="H259" s="14">
        <v>39280.725688217455</v>
      </c>
      <c r="I259" s="14">
        <v>45188.670930139997</v>
      </c>
      <c r="J259" s="14">
        <v>45119.420407160003</v>
      </c>
      <c r="K259" s="14">
        <v>46336.600557059486</v>
      </c>
      <c r="L259" s="14">
        <v>48028.354543248752</v>
      </c>
      <c r="M259" s="14">
        <v>44782.063977668469</v>
      </c>
      <c r="N259" s="14">
        <v>42073.106283605593</v>
      </c>
      <c r="O259" s="14">
        <v>38099.064278975166</v>
      </c>
      <c r="P259" s="14">
        <v>40745.584296261528</v>
      </c>
      <c r="Q259" s="14">
        <v>41930.569332176252</v>
      </c>
      <c r="R259" s="14">
        <v>45973.46650716538</v>
      </c>
      <c r="S259" s="8" t="s">
        <v>11</v>
      </c>
    </row>
    <row r="260" spans="1:19" s="4" customFormat="1">
      <c r="A260" s="7" t="s">
        <v>12</v>
      </c>
      <c r="B260" s="13">
        <v>147.78224307703721</v>
      </c>
      <c r="C260" s="13">
        <v>161.84052152676045</v>
      </c>
      <c r="D260" s="13">
        <v>137.43922964418843</v>
      </c>
      <c r="E260" s="13">
        <v>106.94728759647644</v>
      </c>
      <c r="F260" s="13">
        <v>108.60349707030811</v>
      </c>
      <c r="G260" s="13">
        <v>71.143244441487795</v>
      </c>
      <c r="H260" s="13">
        <v>83.114575172238006</v>
      </c>
      <c r="I260" s="13">
        <v>85.490498599999995</v>
      </c>
      <c r="J260" s="13">
        <v>91.82863467</v>
      </c>
      <c r="K260" s="13">
        <v>101.32416995159706</v>
      </c>
      <c r="L260" s="13">
        <v>126.02800581972377</v>
      </c>
      <c r="M260" s="13">
        <v>130.1702371450597</v>
      </c>
      <c r="N260" s="13">
        <v>182.67331591142724</v>
      </c>
      <c r="O260" s="13">
        <v>195.46084387734967</v>
      </c>
      <c r="P260" s="13">
        <v>273.86920737604277</v>
      </c>
      <c r="Q260" s="13">
        <v>272.9593934549282</v>
      </c>
      <c r="R260" s="13">
        <v>202.38849037083443</v>
      </c>
      <c r="S260" s="7" t="s">
        <v>13</v>
      </c>
    </row>
    <row r="261" spans="1:19" s="4" customFormat="1">
      <c r="A261" s="6" t="s">
        <v>14</v>
      </c>
      <c r="B261" s="12">
        <v>7854.9693473530579</v>
      </c>
      <c r="C261" s="12">
        <v>8466.3766655037089</v>
      </c>
      <c r="D261" s="12">
        <v>8304.6754671013823</v>
      </c>
      <c r="E261" s="12">
        <v>6302.4535849352587</v>
      </c>
      <c r="F261" s="12">
        <v>5316.2623501614189</v>
      </c>
      <c r="G261" s="12">
        <v>12954.431106250975</v>
      </c>
      <c r="H261" s="12">
        <v>12589.818061363399</v>
      </c>
      <c r="I261" s="12">
        <v>17083.82175934</v>
      </c>
      <c r="J261" s="12">
        <v>17759.515355309999</v>
      </c>
      <c r="K261" s="12">
        <v>19538.874348675461</v>
      </c>
      <c r="L261" s="12">
        <v>19213.014272519093</v>
      </c>
      <c r="M261" s="12">
        <v>17677.043353302655</v>
      </c>
      <c r="N261" s="12">
        <v>14553.66686164965</v>
      </c>
      <c r="O261" s="12">
        <v>11738.669596616603</v>
      </c>
      <c r="P261" s="12">
        <v>12596.096702986248</v>
      </c>
      <c r="Q261" s="12">
        <v>13298.351187595988</v>
      </c>
      <c r="R261" s="12">
        <v>17431.228429139363</v>
      </c>
      <c r="S261" s="6" t="s">
        <v>15</v>
      </c>
    </row>
    <row r="262" spans="1:19" s="4" customFormat="1">
      <c r="A262" s="7" t="s">
        <v>16</v>
      </c>
      <c r="B262" s="13">
        <v>755.34349552425056</v>
      </c>
      <c r="C262" s="13">
        <v>857.69009558860478</v>
      </c>
      <c r="D262" s="13">
        <v>973.06415457876142</v>
      </c>
      <c r="E262" s="13">
        <v>1062.8071963172738</v>
      </c>
      <c r="F262" s="13">
        <v>1043.6712025769159</v>
      </c>
      <c r="G262" s="13">
        <v>1212.7895237132846</v>
      </c>
      <c r="H262" s="13">
        <v>1290.019173050094</v>
      </c>
      <c r="I262" s="13">
        <v>1305.3922557999999</v>
      </c>
      <c r="J262" s="13">
        <v>1346.75101821</v>
      </c>
      <c r="K262" s="13">
        <v>1444.3385852960303</v>
      </c>
      <c r="L262" s="13">
        <v>1348.94011421862</v>
      </c>
      <c r="M262" s="13">
        <v>1452.057061414044</v>
      </c>
      <c r="N262" s="13">
        <v>1512.1278103595503</v>
      </c>
      <c r="O262" s="13">
        <v>1632.0014067365084</v>
      </c>
      <c r="P262" s="13">
        <v>1788.740127983089</v>
      </c>
      <c r="Q262" s="13">
        <v>2030.836442659398</v>
      </c>
      <c r="R262" s="13">
        <v>2032.3862417311855</v>
      </c>
      <c r="S262" s="7" t="s">
        <v>17</v>
      </c>
    </row>
    <row r="263" spans="1:19" s="4" customFormat="1">
      <c r="A263" s="6" t="s">
        <v>18</v>
      </c>
      <c r="B263" s="12">
        <v>4101.9414735421715</v>
      </c>
      <c r="C263" s="12">
        <v>8890.186572828512</v>
      </c>
      <c r="D263" s="12">
        <v>6146.3501300846447</v>
      </c>
      <c r="E263" s="12">
        <v>3307.3889753384574</v>
      </c>
      <c r="F263" s="12">
        <v>2394.1530639287407</v>
      </c>
      <c r="G263" s="12">
        <v>1751.1445266820381</v>
      </c>
      <c r="H263" s="12">
        <v>2235.0876566180978</v>
      </c>
      <c r="I263" s="12">
        <v>2224.4646146499999</v>
      </c>
      <c r="J263" s="12">
        <v>1967.51672794</v>
      </c>
      <c r="K263" s="12">
        <v>1812.1769087111563</v>
      </c>
      <c r="L263" s="12">
        <v>1955.0104699356782</v>
      </c>
      <c r="M263" s="12">
        <v>1752.2596638653235</v>
      </c>
      <c r="N263" s="12">
        <v>1388.5718953047815</v>
      </c>
      <c r="O263" s="12">
        <v>1196.0213565059701</v>
      </c>
      <c r="P263" s="12">
        <v>1813.8232592757008</v>
      </c>
      <c r="Q263" s="12">
        <v>1808.3717780526454</v>
      </c>
      <c r="R263" s="12">
        <v>1527.3195506995296</v>
      </c>
      <c r="S263" s="6" t="s">
        <v>19</v>
      </c>
    </row>
    <row r="264" spans="1:19" s="4" customFormat="1" ht="60.75">
      <c r="A264" s="7" t="s">
        <v>20</v>
      </c>
      <c r="B264" s="13">
        <v>4337.9828582088912</v>
      </c>
      <c r="C264" s="13">
        <v>4454.9702085909148</v>
      </c>
      <c r="D264" s="13">
        <v>4976.2185506100295</v>
      </c>
      <c r="E264" s="13">
        <v>4990.0414106485514</v>
      </c>
      <c r="F264" s="13">
        <v>4783.0623869245246</v>
      </c>
      <c r="G264" s="13">
        <v>5866.9206742133429</v>
      </c>
      <c r="H264" s="13">
        <v>5414.5665993810653</v>
      </c>
      <c r="I264" s="13">
        <v>5653.4558903099996</v>
      </c>
      <c r="J264" s="13">
        <v>5503.78175001</v>
      </c>
      <c r="K264" s="13">
        <v>5428.0181170308269</v>
      </c>
      <c r="L264" s="13">
        <v>5439.1548345487254</v>
      </c>
      <c r="M264" s="13">
        <v>5219.6466511209574</v>
      </c>
      <c r="N264" s="13">
        <v>5312.0549418929822</v>
      </c>
      <c r="O264" s="13">
        <v>4580.577508343611</v>
      </c>
      <c r="P264" s="13">
        <v>4716.8265181905008</v>
      </c>
      <c r="Q264" s="13">
        <v>4315.8727601547371</v>
      </c>
      <c r="R264" s="13">
        <v>4181.1146404327237</v>
      </c>
      <c r="S264" s="7" t="s">
        <v>21</v>
      </c>
    </row>
    <row r="265" spans="1:19" s="4" customFormat="1">
      <c r="A265" s="6" t="s">
        <v>22</v>
      </c>
      <c r="B265" s="12">
        <v>202.82506656334064</v>
      </c>
      <c r="C265" s="12">
        <v>167.72513384211007</v>
      </c>
      <c r="D265" s="12">
        <v>155.49068497990197</v>
      </c>
      <c r="E265" s="12">
        <v>544.94722344274624</v>
      </c>
      <c r="F265" s="12">
        <v>583.11831653043885</v>
      </c>
      <c r="G265" s="12">
        <v>597.02652028868772</v>
      </c>
      <c r="H265" s="12">
        <v>593.60944158249845</v>
      </c>
      <c r="I265" s="12">
        <v>242.56599724</v>
      </c>
      <c r="J265" s="12">
        <v>246.87197963999998</v>
      </c>
      <c r="K265" s="12">
        <v>199.15660149865383</v>
      </c>
      <c r="L265" s="12">
        <v>219.48636391164138</v>
      </c>
      <c r="M265" s="12">
        <v>201.72318571358727</v>
      </c>
      <c r="N265" s="12">
        <v>199.7519718699516</v>
      </c>
      <c r="O265" s="12">
        <v>214.2696157191844</v>
      </c>
      <c r="P265" s="12">
        <v>241.10644843103537</v>
      </c>
      <c r="Q265" s="12">
        <v>272.51623847013207</v>
      </c>
      <c r="R265" s="12">
        <v>299.93783441839116</v>
      </c>
      <c r="S265" s="6" t="s">
        <v>23</v>
      </c>
    </row>
    <row r="266" spans="1:19" s="4" customFormat="1">
      <c r="A266" s="7" t="s">
        <v>24</v>
      </c>
      <c r="B266" s="13">
        <v>1429.48429162508</v>
      </c>
      <c r="C266" s="13">
        <v>1520.2709215604948</v>
      </c>
      <c r="D266" s="13">
        <v>1540.2752073788463</v>
      </c>
      <c r="E266" s="13">
        <v>1447.7262831690209</v>
      </c>
      <c r="F266" s="13">
        <v>1421.8562077730548</v>
      </c>
      <c r="G266" s="13">
        <v>1437.6019554465513</v>
      </c>
      <c r="H266" s="13">
        <v>1510.9592193450394</v>
      </c>
      <c r="I266" s="13">
        <v>1829.3438753099999</v>
      </c>
      <c r="J266" s="13">
        <v>1852.1740921899998</v>
      </c>
      <c r="K266" s="13">
        <v>1783.5817964926127</v>
      </c>
      <c r="L266" s="13">
        <v>1970.4827123195782</v>
      </c>
      <c r="M266" s="13">
        <v>1952.3896003742927</v>
      </c>
      <c r="N266" s="13">
        <v>1964.1501220703328</v>
      </c>
      <c r="O266" s="13">
        <v>2125.4567906268135</v>
      </c>
      <c r="P266" s="13">
        <v>1971.4128946511689</v>
      </c>
      <c r="Q266" s="13">
        <v>2053.3638402165484</v>
      </c>
      <c r="R266" s="13">
        <v>2082.0399119863423</v>
      </c>
      <c r="S266" s="7" t="s">
        <v>25</v>
      </c>
    </row>
    <row r="267" spans="1:19" s="4" customFormat="1">
      <c r="A267" s="6" t="s">
        <v>26</v>
      </c>
      <c r="B267" s="12">
        <v>2028.9767617534612</v>
      </c>
      <c r="C267" s="12">
        <v>2014.2611678972758</v>
      </c>
      <c r="D267" s="12">
        <v>1778.0957053812654</v>
      </c>
      <c r="E267" s="12">
        <v>1619.3417828980407</v>
      </c>
      <c r="F267" s="12">
        <v>1221.5291546803242</v>
      </c>
      <c r="G267" s="12">
        <v>1198.1178431181645</v>
      </c>
      <c r="H267" s="12">
        <v>1241.0650440579975</v>
      </c>
      <c r="I267" s="12">
        <v>1293.4095371000001</v>
      </c>
      <c r="J267" s="12">
        <v>1362.8983035800002</v>
      </c>
      <c r="K267" s="12">
        <v>1354.9455647065033</v>
      </c>
      <c r="L267" s="12">
        <v>1500.488880410775</v>
      </c>
      <c r="M267" s="12">
        <v>1595.6053774671002</v>
      </c>
      <c r="N267" s="12">
        <v>1688.3023464026962</v>
      </c>
      <c r="O267" s="12">
        <v>1645.2901457459807</v>
      </c>
      <c r="P267" s="12">
        <v>1769.5946185784139</v>
      </c>
      <c r="Q267" s="12">
        <v>1817.6022773979275</v>
      </c>
      <c r="R267" s="12">
        <v>1912.5708789607488</v>
      </c>
      <c r="S267" s="6" t="s">
        <v>27</v>
      </c>
    </row>
    <row r="268" spans="1:19" s="4" customFormat="1" ht="40.5">
      <c r="A268" s="7" t="s">
        <v>28</v>
      </c>
      <c r="B268" s="13">
        <v>1288.3182001865016</v>
      </c>
      <c r="C268" s="13">
        <v>1494.9658780327345</v>
      </c>
      <c r="D268" s="13">
        <v>1673.0971228077487</v>
      </c>
      <c r="E268" s="13">
        <v>1953.8254419827701</v>
      </c>
      <c r="F268" s="13">
        <v>2370.2973895476362</v>
      </c>
      <c r="G268" s="13">
        <v>2393.1596957710617</v>
      </c>
      <c r="H268" s="13">
        <v>2484.193999346599</v>
      </c>
      <c r="I268" s="13">
        <v>2615.1501029900001</v>
      </c>
      <c r="J268" s="13">
        <v>2761.1410199799993</v>
      </c>
      <c r="K268" s="13">
        <v>2825.6758586836859</v>
      </c>
      <c r="L268" s="13">
        <v>2957.1538326202913</v>
      </c>
      <c r="M268" s="13">
        <v>3409.8221488285662</v>
      </c>
      <c r="N268" s="13">
        <v>3394.4715930702528</v>
      </c>
      <c r="O268" s="13">
        <v>3295.1650790720191</v>
      </c>
      <c r="P268" s="13">
        <v>3673.1199710897927</v>
      </c>
      <c r="Q268" s="13">
        <v>3444.9257290130713</v>
      </c>
      <c r="R268" s="13">
        <v>3365.242644426844</v>
      </c>
      <c r="S268" s="7" t="s">
        <v>29</v>
      </c>
    </row>
    <row r="269" spans="1:19" s="4" customFormat="1" ht="40.5">
      <c r="A269" s="6" t="s">
        <v>30</v>
      </c>
      <c r="B269" s="12">
        <v>5750.9502378337465</v>
      </c>
      <c r="C269" s="12">
        <v>5979.6956692564499</v>
      </c>
      <c r="D269" s="12">
        <v>6401.1247947888323</v>
      </c>
      <c r="E269" s="12">
        <v>6954.8620092776146</v>
      </c>
      <c r="F269" s="12">
        <v>7310.8193420571033</v>
      </c>
      <c r="G269" s="12">
        <v>8005.311180958407</v>
      </c>
      <c r="H269" s="12">
        <v>8039.7726839901197</v>
      </c>
      <c r="I269" s="12">
        <v>9349.3598555099998</v>
      </c>
      <c r="J269" s="12">
        <v>8609.6859408500004</v>
      </c>
      <c r="K269" s="12">
        <v>8030.6666173984904</v>
      </c>
      <c r="L269" s="12">
        <v>9063.0936711701434</v>
      </c>
      <c r="M269" s="12">
        <v>7337.529948121015</v>
      </c>
      <c r="N269" s="12">
        <v>7656.1050057639077</v>
      </c>
      <c r="O269" s="12">
        <v>7229.586749817593</v>
      </c>
      <c r="P269" s="12">
        <v>7503.6514417965782</v>
      </c>
      <c r="Q269" s="12">
        <v>8300.5834829893483</v>
      </c>
      <c r="R269" s="12">
        <v>8530.3270606641454</v>
      </c>
      <c r="S269" s="6" t="s">
        <v>31</v>
      </c>
    </row>
    <row r="270" spans="1:19" s="4" customFormat="1">
      <c r="A270" s="7" t="s">
        <v>32</v>
      </c>
      <c r="B270" s="13">
        <v>1803.179282293084</v>
      </c>
      <c r="C270" s="13">
        <v>1883.286994176229</v>
      </c>
      <c r="D270" s="13">
        <v>1982.1105279698195</v>
      </c>
      <c r="E270" s="13">
        <v>2238.8898653840492</v>
      </c>
      <c r="F270" s="13">
        <v>2331.7980617460562</v>
      </c>
      <c r="G270" s="13">
        <v>2359.3806983040849</v>
      </c>
      <c r="H270" s="13">
        <v>2340.5575597242437</v>
      </c>
      <c r="I270" s="13">
        <v>2282.7811282799998</v>
      </c>
      <c r="J270" s="13">
        <v>2404.38309166</v>
      </c>
      <c r="K270" s="13">
        <v>2499.2525367359517</v>
      </c>
      <c r="L270" s="13">
        <v>2863.2353775867259</v>
      </c>
      <c r="M270" s="13">
        <v>2791.7023652622411</v>
      </c>
      <c r="N270" s="13">
        <v>2911.9945176735846</v>
      </c>
      <c r="O270" s="13">
        <v>2905.3947215048229</v>
      </c>
      <c r="P270" s="13">
        <v>2961.0228636531333</v>
      </c>
      <c r="Q270" s="13">
        <v>2977.7266070590135</v>
      </c>
      <c r="R270" s="13">
        <v>2812.7821220520823</v>
      </c>
      <c r="S270" s="7" t="s">
        <v>33</v>
      </c>
    </row>
    <row r="271" spans="1:19" s="4" customFormat="1">
      <c r="A271" s="6" t="s">
        <v>34</v>
      </c>
      <c r="B271" s="12">
        <v>596.88624717397988</v>
      </c>
      <c r="C271" s="12">
        <v>690.34263059922864</v>
      </c>
      <c r="D271" s="12">
        <v>690.84173845208693</v>
      </c>
      <c r="E271" s="12">
        <v>736.4365475592308</v>
      </c>
      <c r="F271" s="12">
        <v>671.58316851925053</v>
      </c>
      <c r="G271" s="12">
        <v>673.43866588286505</v>
      </c>
      <c r="H271" s="12">
        <v>728.05467182614905</v>
      </c>
      <c r="I271" s="12">
        <v>778.32024632000002</v>
      </c>
      <c r="J271" s="12">
        <v>728.57783287999996</v>
      </c>
      <c r="K271" s="12">
        <v>770.50776372803227</v>
      </c>
      <c r="L271" s="12">
        <v>712.55853422491248</v>
      </c>
      <c r="M271" s="12">
        <v>806.32229713858646</v>
      </c>
      <c r="N271" s="12">
        <v>806.03467159060108</v>
      </c>
      <c r="O271" s="12">
        <v>877.72853575064778</v>
      </c>
      <c r="P271" s="12">
        <v>959.19748320760925</v>
      </c>
      <c r="Q271" s="12">
        <v>857.9841398125742</v>
      </c>
      <c r="R271" s="12">
        <v>904.61922354491173</v>
      </c>
      <c r="S271" s="6" t="s">
        <v>35</v>
      </c>
    </row>
    <row r="272" spans="1:19" s="4" customFormat="1" ht="40.5">
      <c r="A272" s="7" t="s">
        <v>36</v>
      </c>
      <c r="B272" s="13">
        <v>360.25647356366881</v>
      </c>
      <c r="C272" s="13">
        <v>410.66226035989274</v>
      </c>
      <c r="D272" s="13">
        <v>403.40803919209304</v>
      </c>
      <c r="E272" s="13">
        <v>389.69702628363268</v>
      </c>
      <c r="F272" s="13">
        <v>396.5301953548377</v>
      </c>
      <c r="G272" s="13">
        <v>414.75961873506435</v>
      </c>
      <c r="H272" s="13">
        <v>437.02569875294739</v>
      </c>
      <c r="I272" s="13">
        <v>425.89519878999999</v>
      </c>
      <c r="J272" s="13">
        <v>458.69368551000002</v>
      </c>
      <c r="K272" s="13">
        <v>510.22258801447765</v>
      </c>
      <c r="L272" s="13">
        <v>532.14969252548747</v>
      </c>
      <c r="M272" s="13">
        <v>505.76139627505376</v>
      </c>
      <c r="N272" s="13">
        <v>464.94052686413875</v>
      </c>
      <c r="O272" s="13">
        <v>480.90766146462187</v>
      </c>
      <c r="P272" s="13">
        <v>504.83826326937736</v>
      </c>
      <c r="Q272" s="13">
        <v>479.37671849111001</v>
      </c>
      <c r="R272" s="13">
        <v>520.78709084529112</v>
      </c>
      <c r="S272" s="7" t="s">
        <v>37</v>
      </c>
    </row>
    <row r="273" spans="1:19" s="4" customFormat="1">
      <c r="A273" s="6" t="s">
        <v>38</v>
      </c>
      <c r="B273" s="12">
        <v>24.869485035547505</v>
      </c>
      <c r="C273" s="12">
        <v>25.007951872937959</v>
      </c>
      <c r="D273" s="12">
        <v>25.431388897108608</v>
      </c>
      <c r="E273" s="12">
        <v>24.497786459077695</v>
      </c>
      <c r="F273" s="12">
        <v>24.282007110616568</v>
      </c>
      <c r="G273" s="12">
        <v>27.457167794716032</v>
      </c>
      <c r="H273" s="12">
        <v>27.196863479210702</v>
      </c>
      <c r="I273" s="12">
        <v>19.219969819999999</v>
      </c>
      <c r="J273" s="12">
        <v>25.600974669999999</v>
      </c>
      <c r="K273" s="12">
        <v>43.869536190374539</v>
      </c>
      <c r="L273" s="12">
        <v>44.365477844176411</v>
      </c>
      <c r="M273" s="12">
        <v>37.681149237071857</v>
      </c>
      <c r="N273" s="12">
        <v>60.641548737378137</v>
      </c>
      <c r="O273" s="12">
        <v>64.248853676555697</v>
      </c>
      <c r="P273" s="12">
        <v>74.099232969560532</v>
      </c>
      <c r="Q273" s="12">
        <v>52.874157560210477</v>
      </c>
      <c r="R273" s="12">
        <v>43.243802133906918</v>
      </c>
      <c r="S273" s="6" t="s">
        <v>39</v>
      </c>
    </row>
    <row r="274" spans="1:19" s="4" customFormat="1">
      <c r="A274" s="19" t="s">
        <v>48</v>
      </c>
      <c r="B274" s="20">
        <f t="shared" ref="B274:R274" si="22">SUM(B256:B273)-B256-B259</f>
        <v>36117.54256126791</v>
      </c>
      <c r="C274" s="20">
        <f t="shared" si="22"/>
        <v>42844.977873780263</v>
      </c>
      <c r="D274" s="20">
        <f t="shared" si="22"/>
        <v>40713.806035345435</v>
      </c>
      <c r="E274" s="20">
        <f t="shared" si="22"/>
        <v>37069.115706456039</v>
      </c>
      <c r="F274" s="20">
        <f t="shared" si="22"/>
        <v>35350.872119069383</v>
      </c>
      <c r="G274" s="20">
        <f t="shared" si="22"/>
        <v>45349.886640730736</v>
      </c>
      <c r="H274" s="20">
        <f t="shared" si="22"/>
        <v>45565.088720070402</v>
      </c>
      <c r="I274" s="20">
        <f t="shared" si="22"/>
        <v>51689.275882339993</v>
      </c>
      <c r="J274" s="20">
        <f t="shared" si="22"/>
        <v>52260.248015230005</v>
      </c>
      <c r="K274" s="20">
        <f t="shared" si="22"/>
        <v>53195.756541622613</v>
      </c>
      <c r="L274" s="20">
        <f t="shared" si="22"/>
        <v>54749.989271586477</v>
      </c>
      <c r="M274" s="20">
        <f t="shared" si="22"/>
        <v>51809.393358857385</v>
      </c>
      <c r="N274" s="20">
        <f t="shared" si="22"/>
        <v>49267.960726970778</v>
      </c>
      <c r="O274" s="20">
        <f t="shared" si="22"/>
        <v>46150.171193463284</v>
      </c>
      <c r="P274" s="20">
        <f t="shared" si="22"/>
        <v>48921.399131000915</v>
      </c>
      <c r="Q274" s="20">
        <f t="shared" si="22"/>
        <v>49228.885909262463</v>
      </c>
      <c r="R274" s="20">
        <f t="shared" si="22"/>
        <v>53730.297033596064</v>
      </c>
      <c r="S274" s="19" t="s">
        <v>53</v>
      </c>
    </row>
    <row r="275" spans="1:19" s="4" customFormat="1">
      <c r="A275" s="22" t="s">
        <v>49</v>
      </c>
      <c r="B275" s="14">
        <f t="shared" ref="B275:R275" si="23">(SUM(B256:B273)-B256-B259)-B277</f>
        <v>-651.45925666116818</v>
      </c>
      <c r="C275" s="14">
        <f t="shared" si="23"/>
        <v>-535.41191115417314</v>
      </c>
      <c r="D275" s="14">
        <f t="shared" si="23"/>
        <v>-553.02990876465628</v>
      </c>
      <c r="E275" s="14">
        <f t="shared" si="23"/>
        <v>-632.20463458078302</v>
      </c>
      <c r="F275" s="14">
        <f t="shared" si="23"/>
        <v>-678.68826595720748</v>
      </c>
      <c r="G275" s="14">
        <f t="shared" si="23"/>
        <v>-348.81069560274773</v>
      </c>
      <c r="H275" s="14">
        <f t="shared" si="23"/>
        <v>-335.25282010504452</v>
      </c>
      <c r="I275" s="14">
        <f t="shared" si="23"/>
        <v>9.6999428933486342E-7</v>
      </c>
      <c r="J275" s="14">
        <f t="shared" si="23"/>
        <v>9.4000279204919934E-7</v>
      </c>
      <c r="K275" s="14">
        <f t="shared" si="23"/>
        <v>-6.6591089491776074</v>
      </c>
      <c r="L275" s="14">
        <f t="shared" si="23"/>
        <v>-89.294359332197928</v>
      </c>
      <c r="M275" s="14">
        <f t="shared" si="23"/>
        <v>76.575328063059715</v>
      </c>
      <c r="N275" s="14">
        <f t="shared" si="23"/>
        <v>31.880994542276312</v>
      </c>
      <c r="O275" s="14">
        <f t="shared" si="23"/>
        <v>9.2763630888657644</v>
      </c>
      <c r="P275" s="14">
        <f t="shared" si="23"/>
        <v>89.658397686216631</v>
      </c>
      <c r="Q275" s="14">
        <f t="shared" si="23"/>
        <v>241.39864884938288</v>
      </c>
      <c r="R275" s="14">
        <f t="shared" si="23"/>
        <v>99.914058515438228</v>
      </c>
      <c r="S275" s="22" t="s">
        <v>54</v>
      </c>
    </row>
    <row r="276" spans="1:19" s="4" customFormat="1">
      <c r="A276" s="23" t="s">
        <v>50</v>
      </c>
      <c r="B276" s="24">
        <f t="shared" ref="B276:R276" si="24">100*((SUM(B256:B273)-B256-B259)-B277)/B277</f>
        <v>-1.7717621486898989</v>
      </c>
      <c r="C276" s="24">
        <f t="shared" si="24"/>
        <v>-1.2342256807939429</v>
      </c>
      <c r="D276" s="24">
        <f t="shared" si="24"/>
        <v>-1.3401315998969598</v>
      </c>
      <c r="E276" s="24">
        <f t="shared" si="24"/>
        <v>-1.6768766421494425</v>
      </c>
      <c r="F276" s="24">
        <f t="shared" si="24"/>
        <v>-1.8836984373510739</v>
      </c>
      <c r="G276" s="24">
        <f t="shared" si="24"/>
        <v>-0.76328367313310741</v>
      </c>
      <c r="H276" s="24">
        <f t="shared" si="24"/>
        <v>-0.73039286605657594</v>
      </c>
      <c r="I276" s="24">
        <f t="shared" si="24"/>
        <v>1.8765871117271186E-9</v>
      </c>
      <c r="J276" s="24">
        <f t="shared" si="24"/>
        <v>1.7986956200287562E-9</v>
      </c>
      <c r="K276" s="24">
        <f t="shared" si="24"/>
        <v>-1.2516553746194491E-2</v>
      </c>
      <c r="L276" s="24">
        <f t="shared" si="24"/>
        <v>-0.16282918634234911</v>
      </c>
      <c r="M276" s="24">
        <f t="shared" si="24"/>
        <v>0.14802079410690078</v>
      </c>
      <c r="N276" s="24">
        <f t="shared" si="24"/>
        <v>6.4751285471004796E-2</v>
      </c>
      <c r="O276" s="24">
        <f t="shared" si="24"/>
        <v>2.0104428236530778E-2</v>
      </c>
      <c r="P276" s="24">
        <f t="shared" si="24"/>
        <v>0.18360680233757995</v>
      </c>
      <c r="Q276" s="24">
        <f t="shared" si="24"/>
        <v>0.49277614009089576</v>
      </c>
      <c r="R276" s="24">
        <f t="shared" si="24"/>
        <v>0.18630122138389973</v>
      </c>
      <c r="S276" s="23" t="s">
        <v>55</v>
      </c>
    </row>
    <row r="277" spans="1:19" s="4" customFormat="1">
      <c r="A277" s="19" t="s">
        <v>51</v>
      </c>
      <c r="B277" s="20">
        <v>36769.001817929078</v>
      </c>
      <c r="C277" s="20">
        <v>43380.389784934436</v>
      </c>
      <c r="D277" s="20">
        <v>41266.835944110091</v>
      </c>
      <c r="E277" s="20">
        <v>37701.320341036822</v>
      </c>
      <c r="F277" s="20">
        <v>36029.560385026591</v>
      </c>
      <c r="G277" s="20">
        <v>45698.697336333484</v>
      </c>
      <c r="H277" s="20">
        <v>45900.341540175446</v>
      </c>
      <c r="I277" s="20">
        <v>51689.275881369998</v>
      </c>
      <c r="J277" s="20">
        <v>52260.248014290002</v>
      </c>
      <c r="K277" s="20">
        <v>53202.415650571791</v>
      </c>
      <c r="L277" s="20">
        <v>54839.283630918675</v>
      </c>
      <c r="M277" s="20">
        <v>51732.818030794326</v>
      </c>
      <c r="N277" s="20">
        <v>49236.079732428501</v>
      </c>
      <c r="O277" s="20">
        <v>46140.894830374418</v>
      </c>
      <c r="P277" s="20">
        <v>48831.740733314698</v>
      </c>
      <c r="Q277" s="20">
        <v>48987.48726041308</v>
      </c>
      <c r="R277" s="20">
        <v>53630.382975080625</v>
      </c>
      <c r="S277" s="19" t="s">
        <v>56</v>
      </c>
    </row>
    <row r="278" spans="1:19" s="28" customFormat="1">
      <c r="A278" s="21" t="s">
        <v>52</v>
      </c>
      <c r="B278" s="21"/>
      <c r="C278" s="21"/>
      <c r="D278" s="21"/>
      <c r="E278" s="21"/>
      <c r="F278" s="21"/>
      <c r="G278" s="21"/>
      <c r="H278" s="21"/>
      <c r="I278" s="21"/>
      <c r="J278" s="21"/>
      <c r="K278" s="21" t="s">
        <v>57</v>
      </c>
      <c r="L278" s="21"/>
      <c r="M278" s="21"/>
      <c r="N278" s="21"/>
      <c r="O278" s="21"/>
      <c r="P278" s="21"/>
      <c r="Q278" s="21"/>
      <c r="R278" s="21"/>
      <c r="S278" s="21"/>
    </row>
    <row r="279" spans="1:19" s="28" customFormat="1"/>
    <row r="280" spans="1:19" s="28" customFormat="1"/>
    <row r="281" spans="1:19" s="28" customFormat="1">
      <c r="A281" s="27" t="s">
        <v>0</v>
      </c>
      <c r="S281" s="29" t="s">
        <v>1</v>
      </c>
    </row>
    <row r="282" spans="1:19" s="28" customFormat="1"/>
    <row r="283" spans="1:19" s="28" customFormat="1">
      <c r="A283" s="27" t="s">
        <v>68</v>
      </c>
      <c r="I283" s="29" t="s">
        <v>2</v>
      </c>
      <c r="J283" s="27" t="s">
        <v>3</v>
      </c>
      <c r="S283" s="29" t="s">
        <v>69</v>
      </c>
    </row>
    <row r="284" spans="1:19">
      <c r="A284" s="2"/>
      <c r="B284" s="3">
        <v>1995</v>
      </c>
      <c r="C284" s="3">
        <v>1996</v>
      </c>
      <c r="D284" s="3">
        <v>1997</v>
      </c>
      <c r="E284" s="3">
        <v>1998</v>
      </c>
      <c r="F284" s="3">
        <v>1999</v>
      </c>
      <c r="G284" s="3">
        <v>2000</v>
      </c>
      <c r="H284" s="3">
        <v>2001</v>
      </c>
      <c r="I284" s="3">
        <v>2002</v>
      </c>
      <c r="J284" s="3">
        <v>2003</v>
      </c>
      <c r="K284" s="3">
        <v>2004</v>
      </c>
      <c r="L284" s="3">
        <v>2005</v>
      </c>
      <c r="M284" s="3">
        <v>2006</v>
      </c>
      <c r="N284" s="3">
        <v>2007</v>
      </c>
      <c r="O284" s="3">
        <v>2008</v>
      </c>
      <c r="P284" s="3">
        <v>2009</v>
      </c>
      <c r="Q284" s="3">
        <v>2010</v>
      </c>
      <c r="R284" s="3">
        <v>2011</v>
      </c>
      <c r="S284" s="2"/>
    </row>
    <row r="285" spans="1:19" s="4" customFormat="1">
      <c r="A285" s="25" t="s">
        <v>4</v>
      </c>
      <c r="B285" s="26">
        <v>3070.1791984199999</v>
      </c>
      <c r="C285" s="26">
        <v>3306.0782797100001</v>
      </c>
      <c r="D285" s="26">
        <v>4057.4298568499999</v>
      </c>
      <c r="E285" s="26">
        <v>4807.2355901700003</v>
      </c>
      <c r="F285" s="26">
        <v>4032.3323974700002</v>
      </c>
      <c r="G285" s="26">
        <v>3856.5548762100002</v>
      </c>
      <c r="H285" s="26">
        <v>4580.0703386300002</v>
      </c>
      <c r="I285" s="26">
        <v>4707.8117593400002</v>
      </c>
      <c r="J285" s="26">
        <v>4895.4233740899999</v>
      </c>
      <c r="K285" s="26">
        <v>5801.16613332</v>
      </c>
      <c r="L285" s="26">
        <v>5907.9886151000001</v>
      </c>
      <c r="M285" s="26">
        <v>6621.2143030500001</v>
      </c>
      <c r="N285" s="26">
        <v>7164.0995778400002</v>
      </c>
      <c r="O285" s="26">
        <v>11154.809884550001</v>
      </c>
      <c r="P285" s="26">
        <v>10201.47166505</v>
      </c>
      <c r="Q285" s="26">
        <v>9792.6540180899992</v>
      </c>
      <c r="R285" s="26">
        <v>10001.56690699</v>
      </c>
      <c r="S285" s="25" t="s">
        <v>5</v>
      </c>
    </row>
    <row r="286" spans="1:19" s="4" customFormat="1">
      <c r="A286" s="6" t="s">
        <v>6</v>
      </c>
      <c r="B286" s="12">
        <v>2905.9203963999998</v>
      </c>
      <c r="C286" s="12">
        <v>3161.6140876499999</v>
      </c>
      <c r="D286" s="12">
        <v>3902.99144105</v>
      </c>
      <c r="E286" s="12">
        <v>4597.5420806499997</v>
      </c>
      <c r="F286" s="12">
        <v>3748.18131584</v>
      </c>
      <c r="G286" s="12">
        <v>3505.8837024200002</v>
      </c>
      <c r="H286" s="12">
        <v>4223.7141111199999</v>
      </c>
      <c r="I286" s="12">
        <v>4413.2287559799997</v>
      </c>
      <c r="J286" s="12">
        <v>4758.5317559699997</v>
      </c>
      <c r="K286" s="12">
        <v>5711.3941630700001</v>
      </c>
      <c r="L286" s="12">
        <v>5825.6807764900004</v>
      </c>
      <c r="M286" s="12">
        <v>6525.8321555399998</v>
      </c>
      <c r="N286" s="12">
        <v>7068.8152672400001</v>
      </c>
      <c r="O286" s="12">
        <v>11071.710315300001</v>
      </c>
      <c r="P286" s="12">
        <v>10079.110462570001</v>
      </c>
      <c r="Q286" s="12">
        <v>9668.1969130300004</v>
      </c>
      <c r="R286" s="12">
        <v>9873.0771439599994</v>
      </c>
      <c r="S286" s="6" t="s">
        <v>7</v>
      </c>
    </row>
    <row r="287" spans="1:19" s="4" customFormat="1">
      <c r="A287" s="7" t="s">
        <v>8</v>
      </c>
      <c r="B287" s="13">
        <v>164.25880190999999</v>
      </c>
      <c r="C287" s="13">
        <v>144.46419195999999</v>
      </c>
      <c r="D287" s="13">
        <v>154.43841567999999</v>
      </c>
      <c r="E287" s="13">
        <v>209.69350940999999</v>
      </c>
      <c r="F287" s="13">
        <v>284.15108153</v>
      </c>
      <c r="G287" s="13">
        <v>350.67117367999998</v>
      </c>
      <c r="H287" s="13">
        <v>356.35622742999999</v>
      </c>
      <c r="I287" s="13">
        <v>294.58300327000001</v>
      </c>
      <c r="J287" s="13">
        <v>136.89161802000001</v>
      </c>
      <c r="K287" s="13">
        <v>89.771970139999993</v>
      </c>
      <c r="L287" s="13">
        <v>82.307838489999995</v>
      </c>
      <c r="M287" s="13">
        <v>95.38214739</v>
      </c>
      <c r="N287" s="13">
        <v>95.284310500000004</v>
      </c>
      <c r="O287" s="13">
        <v>83.09956914</v>
      </c>
      <c r="P287" s="13">
        <v>122.36120237</v>
      </c>
      <c r="Q287" s="13">
        <v>124.45710496</v>
      </c>
      <c r="R287" s="13">
        <v>128.48976292</v>
      </c>
      <c r="S287" s="7" t="s">
        <v>9</v>
      </c>
    </row>
    <row r="288" spans="1:19" s="4" customFormat="1">
      <c r="A288" s="8" t="s">
        <v>10</v>
      </c>
      <c r="B288" s="14">
        <v>82196.844858230004</v>
      </c>
      <c r="C288" s="14">
        <v>104955.80772880001</v>
      </c>
      <c r="D288" s="14">
        <v>106612.02914564</v>
      </c>
      <c r="E288" s="14">
        <v>115370.98577684</v>
      </c>
      <c r="F288" s="14">
        <v>134331.00342666</v>
      </c>
      <c r="G288" s="14">
        <v>154145.6064589</v>
      </c>
      <c r="H288" s="14">
        <v>152398.06848526999</v>
      </c>
      <c r="I288" s="14">
        <v>165998.79843587001</v>
      </c>
      <c r="J288" s="14">
        <v>190016.90514349999</v>
      </c>
      <c r="K288" s="14">
        <v>204582.76667894999</v>
      </c>
      <c r="L288" s="14">
        <v>218312.14861082999</v>
      </c>
      <c r="M288" s="14">
        <v>233101.57114252</v>
      </c>
      <c r="N288" s="14">
        <v>267046.07945740997</v>
      </c>
      <c r="O288" s="14">
        <v>336985.20062949002</v>
      </c>
      <c r="P288" s="14">
        <v>297078.34145762998</v>
      </c>
      <c r="Q288" s="14">
        <v>341213.00522798998</v>
      </c>
      <c r="R288" s="14">
        <v>284375.15418313001</v>
      </c>
      <c r="S288" s="8" t="s">
        <v>11</v>
      </c>
    </row>
    <row r="289" spans="1:19" s="4" customFormat="1">
      <c r="A289" s="7" t="s">
        <v>12</v>
      </c>
      <c r="B289" s="13">
        <v>491.79354572</v>
      </c>
      <c r="C289" s="13">
        <v>557.42289681</v>
      </c>
      <c r="D289" s="13">
        <v>500.15476371</v>
      </c>
      <c r="E289" s="13">
        <v>427.05811031000002</v>
      </c>
      <c r="F289" s="13">
        <v>327.73807719000001</v>
      </c>
      <c r="G289" s="13">
        <v>276.43684859000001</v>
      </c>
      <c r="H289" s="13">
        <v>291.64931622</v>
      </c>
      <c r="I289" s="13">
        <v>270.52405805000001</v>
      </c>
      <c r="J289" s="13">
        <v>289.26672783999999</v>
      </c>
      <c r="K289" s="13">
        <v>359.60690068000002</v>
      </c>
      <c r="L289" s="13">
        <v>417.63975417</v>
      </c>
      <c r="M289" s="13">
        <v>927.76416059999997</v>
      </c>
      <c r="N289" s="13">
        <v>991.29720498999995</v>
      </c>
      <c r="O289" s="13">
        <v>1016.98392368</v>
      </c>
      <c r="P289" s="13">
        <v>936.18274159999999</v>
      </c>
      <c r="Q289" s="13">
        <v>1000.18359981</v>
      </c>
      <c r="R289" s="13">
        <v>949.02518660999999</v>
      </c>
      <c r="S289" s="7" t="s">
        <v>13</v>
      </c>
    </row>
    <row r="290" spans="1:19" s="4" customFormat="1">
      <c r="A290" s="6" t="s">
        <v>14</v>
      </c>
      <c r="B290" s="12">
        <v>51426.158723200002</v>
      </c>
      <c r="C290" s="12">
        <v>64332.230315039997</v>
      </c>
      <c r="D290" s="12">
        <v>66423.278716469998</v>
      </c>
      <c r="E290" s="12">
        <v>72168.123925549997</v>
      </c>
      <c r="F290" s="12">
        <v>90276.144232430001</v>
      </c>
      <c r="G290" s="12">
        <v>102370.67137954</v>
      </c>
      <c r="H290" s="12">
        <v>99881.964801880007</v>
      </c>
      <c r="I290" s="12">
        <v>110471.39843944</v>
      </c>
      <c r="J290" s="12">
        <v>132267.48534151001</v>
      </c>
      <c r="K290" s="12">
        <v>140548.99538060001</v>
      </c>
      <c r="L290" s="12">
        <v>152609.82738048999</v>
      </c>
      <c r="M290" s="12">
        <v>163719.18278405</v>
      </c>
      <c r="N290" s="12">
        <v>188550.32675805999</v>
      </c>
      <c r="O290" s="12">
        <v>249000.60374063</v>
      </c>
      <c r="P290" s="12">
        <v>213450.20051468999</v>
      </c>
      <c r="Q290" s="12">
        <v>248538.96517350999</v>
      </c>
      <c r="R290" s="12">
        <v>196369.91734613001</v>
      </c>
      <c r="S290" s="6" t="s">
        <v>15</v>
      </c>
    </row>
    <row r="291" spans="1:19" s="4" customFormat="1">
      <c r="A291" s="7" t="s">
        <v>16</v>
      </c>
      <c r="B291" s="13">
        <v>2283.7270239899999</v>
      </c>
      <c r="C291" s="13">
        <v>2614.1374178599999</v>
      </c>
      <c r="D291" s="13">
        <v>3078.5753365800001</v>
      </c>
      <c r="E291" s="13">
        <v>3808.1736657900001</v>
      </c>
      <c r="F291" s="13">
        <v>3476.4432657900002</v>
      </c>
      <c r="G291" s="13">
        <v>3758.6696756299998</v>
      </c>
      <c r="H291" s="13">
        <v>3875.0835494399998</v>
      </c>
      <c r="I291" s="13">
        <v>3982.63631979</v>
      </c>
      <c r="J291" s="13">
        <v>4770.8453052799996</v>
      </c>
      <c r="K291" s="13">
        <v>5170.1830598500001</v>
      </c>
      <c r="L291" s="13">
        <v>5065.2907885499999</v>
      </c>
      <c r="M291" s="13">
        <v>5452.8956671300002</v>
      </c>
      <c r="N291" s="13">
        <v>5599.6855685999999</v>
      </c>
      <c r="O291" s="13">
        <v>5398.5980894599998</v>
      </c>
      <c r="P291" s="13">
        <v>5854.6879523699999</v>
      </c>
      <c r="Q291" s="13">
        <v>6557.9384406700001</v>
      </c>
      <c r="R291" s="13">
        <v>5839.28653399</v>
      </c>
      <c r="S291" s="7" t="s">
        <v>17</v>
      </c>
    </row>
    <row r="292" spans="1:19" s="4" customFormat="1">
      <c r="A292" s="6" t="s">
        <v>18</v>
      </c>
      <c r="B292" s="12">
        <v>1566.3074659700001</v>
      </c>
      <c r="C292" s="12">
        <v>5204.7479089899998</v>
      </c>
      <c r="D292" s="12">
        <v>1756.1520549500001</v>
      </c>
      <c r="E292" s="12">
        <v>1166.38669235</v>
      </c>
      <c r="F292" s="12">
        <v>1397.1036653900001</v>
      </c>
      <c r="G292" s="12">
        <v>1578.5839938300001</v>
      </c>
      <c r="H292" s="12">
        <v>1572.3166846399999</v>
      </c>
      <c r="I292" s="12">
        <v>1677.6202277800001</v>
      </c>
      <c r="J292" s="12">
        <v>1745.38439849</v>
      </c>
      <c r="K292" s="12">
        <v>2035.8189320399999</v>
      </c>
      <c r="L292" s="12">
        <v>2539.1616383599999</v>
      </c>
      <c r="M292" s="12">
        <v>2352.00114833</v>
      </c>
      <c r="N292" s="12">
        <v>3471.3631047700001</v>
      </c>
      <c r="O292" s="12">
        <v>2851.2498793999998</v>
      </c>
      <c r="P292" s="12">
        <v>2734.7648155699999</v>
      </c>
      <c r="Q292" s="12">
        <v>3466.5026432200002</v>
      </c>
      <c r="R292" s="12">
        <v>2824.9645352699999</v>
      </c>
      <c r="S292" s="6" t="s">
        <v>19</v>
      </c>
    </row>
    <row r="293" spans="1:19" s="4" customFormat="1" ht="60.75">
      <c r="A293" s="7" t="s">
        <v>20</v>
      </c>
      <c r="B293" s="13">
        <v>16144.141326770001</v>
      </c>
      <c r="C293" s="13">
        <v>19198.718411829999</v>
      </c>
      <c r="D293" s="13">
        <v>20713.329549270002</v>
      </c>
      <c r="E293" s="13">
        <v>22598.16811477</v>
      </c>
      <c r="F293" s="13">
        <v>22582.421634229999</v>
      </c>
      <c r="G293" s="13">
        <v>28025.636871769999</v>
      </c>
      <c r="H293" s="13">
        <v>27137.593057319998</v>
      </c>
      <c r="I293" s="13">
        <v>29055.357635960001</v>
      </c>
      <c r="J293" s="13">
        <v>29086.082230069998</v>
      </c>
      <c r="K293" s="13">
        <v>29535.77618696</v>
      </c>
      <c r="L293" s="13">
        <v>28790.07772361</v>
      </c>
      <c r="M293" s="13">
        <v>28596.725168469999</v>
      </c>
      <c r="N293" s="13">
        <v>31769.945307450002</v>
      </c>
      <c r="O293" s="13">
        <v>36164.542854009997</v>
      </c>
      <c r="P293" s="13">
        <v>32503.103082270001</v>
      </c>
      <c r="Q293" s="13">
        <v>37627.529333849998</v>
      </c>
      <c r="R293" s="13">
        <v>35508.258166729996</v>
      </c>
      <c r="S293" s="7" t="s">
        <v>21</v>
      </c>
    </row>
    <row r="294" spans="1:19" s="4" customFormat="1">
      <c r="A294" s="6" t="s">
        <v>22</v>
      </c>
      <c r="B294" s="12">
        <v>655.45952149000004</v>
      </c>
      <c r="C294" s="12">
        <v>819.28573488999996</v>
      </c>
      <c r="D294" s="12">
        <v>674.56536668000001</v>
      </c>
      <c r="E294" s="12">
        <v>666.41595428999995</v>
      </c>
      <c r="F294" s="12">
        <v>685.19751928000005</v>
      </c>
      <c r="G294" s="12">
        <v>848.88798071999997</v>
      </c>
      <c r="H294" s="12">
        <v>916.63281184000004</v>
      </c>
      <c r="I294" s="12">
        <v>899.37905755999998</v>
      </c>
      <c r="J294" s="12">
        <v>945.91898791999995</v>
      </c>
      <c r="K294" s="12">
        <v>1183.130494</v>
      </c>
      <c r="L294" s="12">
        <v>1405.68341308</v>
      </c>
      <c r="M294" s="12">
        <v>1541.7562006799999</v>
      </c>
      <c r="N294" s="12">
        <v>1887.62350021</v>
      </c>
      <c r="O294" s="12">
        <v>2224.9976990999999</v>
      </c>
      <c r="P294" s="12">
        <v>2244.4418694199999</v>
      </c>
      <c r="Q294" s="12">
        <v>2401.9060295700001</v>
      </c>
      <c r="R294" s="12">
        <v>2107.5644373499999</v>
      </c>
      <c r="S294" s="6" t="s">
        <v>23</v>
      </c>
    </row>
    <row r="295" spans="1:19" s="4" customFormat="1">
      <c r="A295" s="7" t="s">
        <v>24</v>
      </c>
      <c r="B295" s="13">
        <v>1915.9338271700001</v>
      </c>
      <c r="C295" s="13">
        <v>2314.9376272300001</v>
      </c>
      <c r="D295" s="13">
        <v>2885.0769692600002</v>
      </c>
      <c r="E295" s="13">
        <v>2937.37225928</v>
      </c>
      <c r="F295" s="13">
        <v>3357.3149646299998</v>
      </c>
      <c r="G295" s="13">
        <v>3343.8342207999999</v>
      </c>
      <c r="H295" s="13">
        <v>3739.37344239</v>
      </c>
      <c r="I295" s="13">
        <v>4502.4585788900004</v>
      </c>
      <c r="J295" s="13">
        <v>4912.9389982100001</v>
      </c>
      <c r="K295" s="13">
        <v>5209.2833410200001</v>
      </c>
      <c r="L295" s="13">
        <v>4855.7010217300003</v>
      </c>
      <c r="M295" s="13">
        <v>5196.9064448600002</v>
      </c>
      <c r="N295" s="13">
        <v>6386.7867136799996</v>
      </c>
      <c r="O295" s="13">
        <v>7291.8534927800001</v>
      </c>
      <c r="P295" s="13">
        <v>7213.9100041399997</v>
      </c>
      <c r="Q295" s="13">
        <v>8846.0363382800006</v>
      </c>
      <c r="R295" s="13">
        <v>6794.8386413500002</v>
      </c>
      <c r="S295" s="7" t="s">
        <v>25</v>
      </c>
    </row>
    <row r="296" spans="1:19" s="4" customFormat="1">
      <c r="A296" s="6" t="s">
        <v>26</v>
      </c>
      <c r="B296" s="12">
        <v>1213.9241388600001</v>
      </c>
      <c r="C296" s="12">
        <v>2396.3438494900001</v>
      </c>
      <c r="D296" s="12">
        <v>2220.7851152200001</v>
      </c>
      <c r="E296" s="12">
        <v>2050.9353799300002</v>
      </c>
      <c r="F296" s="12">
        <v>1458.6804513100001</v>
      </c>
      <c r="G296" s="12">
        <v>1501.9540933599999</v>
      </c>
      <c r="H296" s="12">
        <v>1608.45576005</v>
      </c>
      <c r="I296" s="12">
        <v>1893.40915638</v>
      </c>
      <c r="J296" s="12">
        <v>2021.3486408700001</v>
      </c>
      <c r="K296" s="12">
        <v>2259.6442583799999</v>
      </c>
      <c r="L296" s="12">
        <v>2678.55064683</v>
      </c>
      <c r="M296" s="12">
        <v>3493.3854757200002</v>
      </c>
      <c r="N296" s="12">
        <v>3516.0331363099999</v>
      </c>
      <c r="O296" s="12">
        <v>3955.85213759</v>
      </c>
      <c r="P296" s="12">
        <v>4117.1667245799999</v>
      </c>
      <c r="Q296" s="12">
        <v>4127.60828588</v>
      </c>
      <c r="R296" s="12">
        <v>4693.6044785599997</v>
      </c>
      <c r="S296" s="6" t="s">
        <v>27</v>
      </c>
    </row>
    <row r="297" spans="1:19" s="4" customFormat="1" ht="40.5">
      <c r="A297" s="7" t="s">
        <v>28</v>
      </c>
      <c r="B297" s="13">
        <v>2422.7069688800002</v>
      </c>
      <c r="C297" s="13">
        <v>3247.92108147</v>
      </c>
      <c r="D297" s="13">
        <v>3654.68784641</v>
      </c>
      <c r="E297" s="13">
        <v>4267.18388951</v>
      </c>
      <c r="F297" s="13">
        <v>4814.8368402300002</v>
      </c>
      <c r="G297" s="13">
        <v>6108.7478223300004</v>
      </c>
      <c r="H297" s="13">
        <v>6634.3010049100003</v>
      </c>
      <c r="I297" s="13">
        <v>6533.6967545999996</v>
      </c>
      <c r="J297" s="13">
        <v>6779.5701384499998</v>
      </c>
      <c r="K297" s="13">
        <v>9451.9694151299991</v>
      </c>
      <c r="L297" s="13">
        <v>10159.55052814</v>
      </c>
      <c r="M297" s="13">
        <v>11610.103285929999</v>
      </c>
      <c r="N297" s="13">
        <v>14386.2243915</v>
      </c>
      <c r="O297" s="13">
        <v>16411.67488875</v>
      </c>
      <c r="P297" s="13">
        <v>14876.47842489</v>
      </c>
      <c r="Q297" s="13">
        <v>15037.117955539999</v>
      </c>
      <c r="R297" s="13">
        <v>15017.595154410001</v>
      </c>
      <c r="S297" s="7" t="s">
        <v>29</v>
      </c>
    </row>
    <row r="298" spans="1:19" s="4" customFormat="1" ht="40.5">
      <c r="A298" s="6" t="s">
        <v>30</v>
      </c>
      <c r="B298" s="12">
        <v>1392.7532049900001</v>
      </c>
      <c r="C298" s="12">
        <v>1538.03066188</v>
      </c>
      <c r="D298" s="12">
        <v>1776.52356091</v>
      </c>
      <c r="E298" s="12">
        <v>2019.4207863399999</v>
      </c>
      <c r="F298" s="12">
        <v>2304.3279801200001</v>
      </c>
      <c r="G298" s="12">
        <v>2580.4517831899998</v>
      </c>
      <c r="H298" s="12">
        <v>2830.0886849799999</v>
      </c>
      <c r="I298" s="12">
        <v>2690.90913619</v>
      </c>
      <c r="J298" s="12">
        <v>2805.7894558500002</v>
      </c>
      <c r="K298" s="12">
        <v>3160.04920421</v>
      </c>
      <c r="L298" s="12">
        <v>3916.4311677000001</v>
      </c>
      <c r="M298" s="12">
        <v>3736.0139460099999</v>
      </c>
      <c r="N298" s="12">
        <v>3701.3315229</v>
      </c>
      <c r="O298" s="12">
        <v>5271.5730451199997</v>
      </c>
      <c r="P298" s="12">
        <v>5412.7110058199996</v>
      </c>
      <c r="Q298" s="12">
        <v>5827.0128769299999</v>
      </c>
      <c r="R298" s="12">
        <v>6106.8760066300001</v>
      </c>
      <c r="S298" s="6" t="s">
        <v>31</v>
      </c>
    </row>
    <row r="299" spans="1:19" s="4" customFormat="1">
      <c r="A299" s="7" t="s">
        <v>32</v>
      </c>
      <c r="B299" s="13">
        <v>1592.75121655</v>
      </c>
      <c r="C299" s="13">
        <v>1728.85615433</v>
      </c>
      <c r="D299" s="13">
        <v>1859.73086051</v>
      </c>
      <c r="E299" s="13">
        <v>2084.51112539</v>
      </c>
      <c r="F299" s="13">
        <v>2347.8465463500002</v>
      </c>
      <c r="G299" s="13">
        <v>2393.2011266700001</v>
      </c>
      <c r="H299" s="13">
        <v>2444.0692977899998</v>
      </c>
      <c r="I299" s="13">
        <v>2491.9669170100001</v>
      </c>
      <c r="J299" s="13">
        <v>2677.68301926</v>
      </c>
      <c r="K299" s="13">
        <v>3564.5929636000001</v>
      </c>
      <c r="L299" s="13">
        <v>3427.8111379400002</v>
      </c>
      <c r="M299" s="13">
        <v>3821.9124565699999</v>
      </c>
      <c r="N299" s="13">
        <v>4221.3965269800001</v>
      </c>
      <c r="O299" s="13">
        <v>4555.9917201099997</v>
      </c>
      <c r="P299" s="13">
        <v>4786.6061720500002</v>
      </c>
      <c r="Q299" s="13">
        <v>4984.5625109800003</v>
      </c>
      <c r="R299" s="13">
        <v>4814.9604175599998</v>
      </c>
      <c r="S299" s="7" t="s">
        <v>33</v>
      </c>
    </row>
    <row r="300" spans="1:19" s="4" customFormat="1">
      <c r="A300" s="6" t="s">
        <v>34</v>
      </c>
      <c r="B300" s="12">
        <v>731.14028183000005</v>
      </c>
      <c r="C300" s="12">
        <v>564.85507077</v>
      </c>
      <c r="D300" s="12">
        <v>583.06657748999999</v>
      </c>
      <c r="E300" s="12">
        <v>666.36705524000001</v>
      </c>
      <c r="F300" s="12">
        <v>782.6869944</v>
      </c>
      <c r="G300" s="12">
        <v>802.27503205000005</v>
      </c>
      <c r="H300" s="12">
        <v>868.98495028000002</v>
      </c>
      <c r="I300" s="12">
        <v>940.01649254999995</v>
      </c>
      <c r="J300" s="12">
        <v>1011.5650242299999</v>
      </c>
      <c r="K300" s="12">
        <v>1184.8597088700001</v>
      </c>
      <c r="L300" s="12">
        <v>1384.7439992100001</v>
      </c>
      <c r="M300" s="12">
        <v>1518.86559908</v>
      </c>
      <c r="N300" s="12">
        <v>1569.01999054</v>
      </c>
      <c r="O300" s="12">
        <v>1689.55754716</v>
      </c>
      <c r="P300" s="12">
        <v>1940.04865352</v>
      </c>
      <c r="Q300" s="12">
        <v>1852.1611789999999</v>
      </c>
      <c r="R300" s="12">
        <v>2108.4265501099999</v>
      </c>
      <c r="S300" s="6" t="s">
        <v>35</v>
      </c>
    </row>
    <row r="301" spans="1:19" s="4" customFormat="1" ht="40.5">
      <c r="A301" s="7" t="s">
        <v>36</v>
      </c>
      <c r="B301" s="13">
        <v>340.90690182999998</v>
      </c>
      <c r="C301" s="13">
        <v>418.21611396999998</v>
      </c>
      <c r="D301" s="13">
        <v>462.93939402000001</v>
      </c>
      <c r="E301" s="13">
        <v>486.98974631999999</v>
      </c>
      <c r="F301" s="13">
        <v>499.26603720999998</v>
      </c>
      <c r="G301" s="13">
        <v>534.39704903999996</v>
      </c>
      <c r="H301" s="13">
        <v>565.61095296999997</v>
      </c>
      <c r="I301" s="13">
        <v>565.69690729000001</v>
      </c>
      <c r="J301" s="13">
        <v>691.09541036999997</v>
      </c>
      <c r="K301" s="13">
        <v>890.72948501999997</v>
      </c>
      <c r="L301" s="13">
        <v>1039.34069417</v>
      </c>
      <c r="M301" s="13">
        <v>1070.24589672</v>
      </c>
      <c r="N301" s="13">
        <v>950.55218571</v>
      </c>
      <c r="O301" s="13">
        <v>1103.7743707</v>
      </c>
      <c r="P301" s="13">
        <v>946.76891057</v>
      </c>
      <c r="Q301" s="13">
        <v>880.43748419999997</v>
      </c>
      <c r="R301" s="13">
        <v>1173.19120228</v>
      </c>
      <c r="S301" s="7" t="s">
        <v>37</v>
      </c>
    </row>
    <row r="302" spans="1:19" s="4" customFormat="1">
      <c r="A302" s="6" t="s">
        <v>38</v>
      </c>
      <c r="B302" s="12">
        <v>19.140709910000002</v>
      </c>
      <c r="C302" s="12">
        <v>20.104483219999999</v>
      </c>
      <c r="D302" s="12">
        <v>23.16303302</v>
      </c>
      <c r="E302" s="12">
        <v>23.879070720000001</v>
      </c>
      <c r="F302" s="12">
        <v>20.995216979999999</v>
      </c>
      <c r="G302" s="12">
        <v>21.858580230000001</v>
      </c>
      <c r="H302" s="12">
        <v>31.944169389999999</v>
      </c>
      <c r="I302" s="12">
        <v>23.728753149999999</v>
      </c>
      <c r="J302" s="12">
        <v>11.93146394</v>
      </c>
      <c r="K302" s="12">
        <v>28.127347310000001</v>
      </c>
      <c r="L302" s="12">
        <v>22.338715690000001</v>
      </c>
      <c r="M302" s="12">
        <v>63.81290723</v>
      </c>
      <c r="N302" s="12">
        <v>44.493544440000001</v>
      </c>
      <c r="O302" s="12">
        <v>47.947239619999998</v>
      </c>
      <c r="P302" s="12">
        <v>61.270584849999999</v>
      </c>
      <c r="Q302" s="12">
        <v>65.043375109999999</v>
      </c>
      <c r="R302" s="12">
        <v>66.645524910000006</v>
      </c>
      <c r="S302" s="6" t="s">
        <v>39</v>
      </c>
    </row>
    <row r="303" spans="1:19" s="4" customFormat="1">
      <c r="A303" s="17" t="s">
        <v>40</v>
      </c>
      <c r="B303" s="18">
        <f t="shared" ref="B303:R303" si="25">SUM(B285:B302)-B285-B288</f>
        <v>85267.024055470014</v>
      </c>
      <c r="C303" s="18">
        <f t="shared" si="25"/>
        <v>108261.88600739</v>
      </c>
      <c r="D303" s="18">
        <f t="shared" si="25"/>
        <v>110669.45900123005</v>
      </c>
      <c r="E303" s="18">
        <f t="shared" si="25"/>
        <v>120178.22136585</v>
      </c>
      <c r="F303" s="18">
        <f t="shared" si="25"/>
        <v>138363.33582290998</v>
      </c>
      <c r="G303" s="18">
        <f t="shared" si="25"/>
        <v>158002.16133385009</v>
      </c>
      <c r="H303" s="18">
        <f t="shared" si="25"/>
        <v>156978.13882264998</v>
      </c>
      <c r="I303" s="18">
        <f t="shared" si="25"/>
        <v>170706.61019389008</v>
      </c>
      <c r="J303" s="18">
        <f t="shared" si="25"/>
        <v>194912.32851628007</v>
      </c>
      <c r="K303" s="18">
        <f t="shared" si="25"/>
        <v>210383.93281087995</v>
      </c>
      <c r="L303" s="18">
        <f t="shared" si="25"/>
        <v>224220.13722464998</v>
      </c>
      <c r="M303" s="18">
        <f t="shared" si="25"/>
        <v>239722.78544430988</v>
      </c>
      <c r="N303" s="18">
        <f t="shared" si="25"/>
        <v>274210.1790338803</v>
      </c>
      <c r="O303" s="18">
        <f t="shared" si="25"/>
        <v>348140.01051254984</v>
      </c>
      <c r="P303" s="18">
        <f t="shared" si="25"/>
        <v>307279.81312127976</v>
      </c>
      <c r="Q303" s="18">
        <f t="shared" si="25"/>
        <v>351005.65924453991</v>
      </c>
      <c r="R303" s="18">
        <f t="shared" si="25"/>
        <v>294376.72108876996</v>
      </c>
      <c r="S303" s="17" t="s">
        <v>43</v>
      </c>
    </row>
    <row r="304" spans="1:19" s="4" customFormat="1">
      <c r="A304" s="9" t="s">
        <v>41</v>
      </c>
      <c r="B304" s="15">
        <f t="shared" ref="B304:R304" si="26">(SUM(B285:B302)-B285-B288)*1000/B305</f>
        <v>117132.32736076786</v>
      </c>
      <c r="C304" s="15">
        <f t="shared" si="26"/>
        <v>147802.67892215215</v>
      </c>
      <c r="D304" s="15">
        <f t="shared" si="26"/>
        <v>150620.56390340769</v>
      </c>
      <c r="E304" s="15">
        <f t="shared" si="26"/>
        <v>162810.53019750689</v>
      </c>
      <c r="F304" s="15">
        <f t="shared" si="26"/>
        <v>186569.99917847707</v>
      </c>
      <c r="G304" s="15">
        <f t="shared" si="26"/>
        <v>212528.46407759882</v>
      </c>
      <c r="H304" s="15">
        <f t="shared" si="26"/>
        <v>210266.08233485449</v>
      </c>
      <c r="I304" s="15">
        <f t="shared" si="26"/>
        <v>227850.03082448631</v>
      </c>
      <c r="J304" s="15">
        <f t="shared" si="26"/>
        <v>259441.70786272967</v>
      </c>
      <c r="K304" s="15">
        <f t="shared" si="26"/>
        <v>279464.47755263926</v>
      </c>
      <c r="L304" s="15">
        <f t="shared" si="26"/>
        <v>297330.02156795014</v>
      </c>
      <c r="M304" s="15">
        <f t="shared" si="26"/>
        <v>316509.17808426492</v>
      </c>
      <c r="N304" s="15">
        <f t="shared" si="26"/>
        <v>360292.29504226288</v>
      </c>
      <c r="O304" s="15">
        <f t="shared" si="26"/>
        <v>455173.63579644903</v>
      </c>
      <c r="P304" s="15">
        <f t="shared" si="26"/>
        <v>399746.85778234515</v>
      </c>
      <c r="Q304" s="15">
        <f t="shared" si="26"/>
        <v>454325.67927006172</v>
      </c>
      <c r="R304" s="15">
        <f t="shared" si="26"/>
        <v>379973.30823483015</v>
      </c>
      <c r="S304" s="9" t="s">
        <v>44</v>
      </c>
    </row>
    <row r="305" spans="1:19" s="4" customFormat="1">
      <c r="A305" s="10" t="s">
        <v>42</v>
      </c>
      <c r="B305" s="16">
        <v>727.95466440999996</v>
      </c>
      <c r="C305" s="16">
        <v>732.47580353000001</v>
      </c>
      <c r="D305" s="16">
        <v>734.75663702999998</v>
      </c>
      <c r="E305" s="16">
        <v>738.14771820999999</v>
      </c>
      <c r="F305" s="16">
        <v>741.61621071000002</v>
      </c>
      <c r="G305" s="16">
        <v>743.44</v>
      </c>
      <c r="H305" s="16">
        <v>746.56899999999996</v>
      </c>
      <c r="I305" s="16">
        <v>749.20600000000002</v>
      </c>
      <c r="J305" s="16">
        <v>751.27599999999995</v>
      </c>
      <c r="K305" s="16">
        <v>752.81100000000004</v>
      </c>
      <c r="L305" s="16">
        <v>754.11199999999997</v>
      </c>
      <c r="M305" s="16">
        <v>757.39599999999996</v>
      </c>
      <c r="N305" s="16">
        <v>761.077</v>
      </c>
      <c r="O305" s="16">
        <v>764.851</v>
      </c>
      <c r="P305" s="16">
        <v>768.68600000000004</v>
      </c>
      <c r="Q305" s="16">
        <v>772.58600000000001</v>
      </c>
      <c r="R305" s="16">
        <v>774.73</v>
      </c>
      <c r="S305" s="10" t="s">
        <v>45</v>
      </c>
    </row>
    <row r="306" spans="1:19" s="28" customFormat="1"/>
    <row r="307" spans="1:19" s="28" customFormat="1"/>
    <row r="308" spans="1:19" s="28" customFormat="1">
      <c r="A308" s="27" t="s">
        <v>46</v>
      </c>
      <c r="S308" s="29" t="s">
        <v>47</v>
      </c>
    </row>
    <row r="309" spans="1:19" s="28" customFormat="1"/>
    <row r="310" spans="1:19" s="28" customFormat="1">
      <c r="A310" s="27" t="s">
        <v>68</v>
      </c>
      <c r="I310" s="29" t="s">
        <v>2</v>
      </c>
      <c r="J310" s="27" t="s">
        <v>3</v>
      </c>
      <c r="S310" s="29" t="s">
        <v>69</v>
      </c>
    </row>
    <row r="311" spans="1:19">
      <c r="A311" s="2"/>
      <c r="B311" s="3">
        <v>1995</v>
      </c>
      <c r="C311" s="3">
        <v>1996</v>
      </c>
      <c r="D311" s="3">
        <v>1997</v>
      </c>
      <c r="E311" s="3">
        <v>1998</v>
      </c>
      <c r="F311" s="3">
        <v>1999</v>
      </c>
      <c r="G311" s="3">
        <v>2000</v>
      </c>
      <c r="H311" s="3">
        <v>2001</v>
      </c>
      <c r="I311" s="3">
        <v>2002</v>
      </c>
      <c r="J311" s="3">
        <v>2003</v>
      </c>
      <c r="K311" s="3">
        <v>2004</v>
      </c>
      <c r="L311" s="3">
        <v>2005</v>
      </c>
      <c r="M311" s="3">
        <v>2006</v>
      </c>
      <c r="N311" s="3">
        <v>2007</v>
      </c>
      <c r="O311" s="3">
        <v>2008</v>
      </c>
      <c r="P311" s="3">
        <v>2009</v>
      </c>
      <c r="Q311" s="3">
        <v>2010</v>
      </c>
      <c r="R311" s="3">
        <v>2011</v>
      </c>
      <c r="S311" s="2"/>
    </row>
    <row r="312" spans="1:19" s="4" customFormat="1">
      <c r="A312" s="5" t="s">
        <v>4</v>
      </c>
      <c r="B312" s="11">
        <v>3198.4763008254768</v>
      </c>
      <c r="C312" s="11">
        <v>3037.939525798557</v>
      </c>
      <c r="D312" s="11">
        <v>3541.2492001460555</v>
      </c>
      <c r="E312" s="11">
        <v>3628.5346268262315</v>
      </c>
      <c r="F312" s="11">
        <v>3754.805588488483</v>
      </c>
      <c r="G312" s="11">
        <v>4101.7282104686683</v>
      </c>
      <c r="H312" s="11">
        <v>4679.629130018433</v>
      </c>
      <c r="I312" s="11">
        <v>4707.8117593400002</v>
      </c>
      <c r="J312" s="11">
        <v>5002.0787937300001</v>
      </c>
      <c r="K312" s="11">
        <v>4788.6380530474644</v>
      </c>
      <c r="L312" s="11">
        <v>4767.2996765991793</v>
      </c>
      <c r="M312" s="11">
        <v>5005.8755706073016</v>
      </c>
      <c r="N312" s="11">
        <v>4834.6060207767541</v>
      </c>
      <c r="O312" s="11">
        <v>5407.8114111198774</v>
      </c>
      <c r="P312" s="11">
        <v>5196.8744985374942</v>
      </c>
      <c r="Q312" s="11">
        <v>4938.5392328432081</v>
      </c>
      <c r="R312" s="11">
        <v>5284.7656180868544</v>
      </c>
      <c r="S312" s="5" t="s">
        <v>5</v>
      </c>
    </row>
    <row r="313" spans="1:19" s="4" customFormat="1">
      <c r="A313" s="6" t="s">
        <v>6</v>
      </c>
      <c r="B313" s="12">
        <v>2958.7951935743199</v>
      </c>
      <c r="C313" s="12">
        <v>2841.6453955223551</v>
      </c>
      <c r="D313" s="12">
        <v>3321.8267236560173</v>
      </c>
      <c r="E313" s="12">
        <v>3387.3448743549461</v>
      </c>
      <c r="F313" s="12">
        <v>3451.4407480053073</v>
      </c>
      <c r="G313" s="12">
        <v>3743.6097697426367</v>
      </c>
      <c r="H313" s="12">
        <v>4320.6824009142265</v>
      </c>
      <c r="I313" s="12">
        <v>4413.2287560699997</v>
      </c>
      <c r="J313" s="12">
        <v>4864.4699158799995</v>
      </c>
      <c r="K313" s="12">
        <v>4695.0094207538987</v>
      </c>
      <c r="L313" s="12">
        <v>4678.5076127298371</v>
      </c>
      <c r="M313" s="12">
        <v>4904.9439580044182</v>
      </c>
      <c r="N313" s="12">
        <v>4738.2861554761603</v>
      </c>
      <c r="O313" s="12">
        <v>5299.2085945690742</v>
      </c>
      <c r="P313" s="12">
        <v>5089.4496045354645</v>
      </c>
      <c r="Q313" s="12">
        <v>4831.9084936222407</v>
      </c>
      <c r="R313" s="12">
        <v>5165.7177937914958</v>
      </c>
      <c r="S313" s="6" t="s">
        <v>7</v>
      </c>
    </row>
    <row r="314" spans="1:19" s="4" customFormat="1">
      <c r="A314" s="7" t="s">
        <v>8</v>
      </c>
      <c r="B314" s="13">
        <v>224.21886716484892</v>
      </c>
      <c r="C314" s="13">
        <v>170.92650729434723</v>
      </c>
      <c r="D314" s="13">
        <v>186.88024618526671</v>
      </c>
      <c r="E314" s="13">
        <v>214.74507518366801</v>
      </c>
      <c r="F314" s="13">
        <v>296.97304409861079</v>
      </c>
      <c r="G314" s="13">
        <v>354.74331842242583</v>
      </c>
      <c r="H314" s="13">
        <v>357.70782925831264</v>
      </c>
      <c r="I314" s="13">
        <v>294.58300327000001</v>
      </c>
      <c r="J314" s="13">
        <v>137.60887785</v>
      </c>
      <c r="K314" s="13">
        <v>94.263230262152376</v>
      </c>
      <c r="L314" s="13">
        <v>88.198160760441112</v>
      </c>
      <c r="M314" s="13">
        <v>102.88086568815322</v>
      </c>
      <c r="N314" s="13">
        <v>97.698411610591648</v>
      </c>
      <c r="O314" s="13">
        <v>110.60188246694653</v>
      </c>
      <c r="P314" s="13">
        <v>114.79204463744965</v>
      </c>
      <c r="Q314" s="13">
        <v>117.53154936713156</v>
      </c>
      <c r="R314" s="13">
        <v>135.10865444736783</v>
      </c>
      <c r="S314" s="7" t="s">
        <v>9</v>
      </c>
    </row>
    <row r="315" spans="1:19" s="4" customFormat="1">
      <c r="A315" s="8" t="s">
        <v>10</v>
      </c>
      <c r="B315" s="14">
        <v>98508.074455833223</v>
      </c>
      <c r="C315" s="14">
        <v>122214.04712469381</v>
      </c>
      <c r="D315" s="14">
        <v>120816.31465562516</v>
      </c>
      <c r="E315" s="14">
        <v>119628.09261063169</v>
      </c>
      <c r="F315" s="14">
        <v>143944.74333197775</v>
      </c>
      <c r="G315" s="14">
        <v>160191.0203171396</v>
      </c>
      <c r="H315" s="14">
        <v>160677.79491469712</v>
      </c>
      <c r="I315" s="14">
        <v>165998.79843587001</v>
      </c>
      <c r="J315" s="14">
        <v>190563.70480782</v>
      </c>
      <c r="K315" s="14">
        <v>205197.63476927517</v>
      </c>
      <c r="L315" s="14">
        <v>204335.16571360399</v>
      </c>
      <c r="M315" s="14">
        <v>213807.72246847136</v>
      </c>
      <c r="N315" s="14">
        <v>241151.65714769741</v>
      </c>
      <c r="O315" s="14">
        <v>298423.09264426876</v>
      </c>
      <c r="P315" s="14">
        <v>264954.6335230011</v>
      </c>
      <c r="Q315" s="14">
        <v>311718.07717257319</v>
      </c>
      <c r="R315" s="14">
        <v>263409.74948793737</v>
      </c>
      <c r="S315" s="8" t="s">
        <v>11</v>
      </c>
    </row>
    <row r="316" spans="1:19" s="4" customFormat="1">
      <c r="A316" s="7" t="s">
        <v>12</v>
      </c>
      <c r="B316" s="13">
        <v>766.04617504292605</v>
      </c>
      <c r="C316" s="13">
        <v>782.80821636485985</v>
      </c>
      <c r="D316" s="13">
        <v>646.14298964184309</v>
      </c>
      <c r="E316" s="13">
        <v>506.48685940698738</v>
      </c>
      <c r="F316" s="13">
        <v>386.783461368703</v>
      </c>
      <c r="G316" s="13">
        <v>301.22209289159241</v>
      </c>
      <c r="H316" s="13">
        <v>308.32196914492999</v>
      </c>
      <c r="I316" s="13">
        <v>270.52405805000001</v>
      </c>
      <c r="J316" s="13">
        <v>276.67818304999997</v>
      </c>
      <c r="K316" s="13">
        <v>327.03135782714998</v>
      </c>
      <c r="L316" s="13">
        <v>394.28892096960215</v>
      </c>
      <c r="M316" s="13">
        <v>842.82532825884266</v>
      </c>
      <c r="N316" s="13">
        <v>874.16303433779126</v>
      </c>
      <c r="O316" s="13">
        <v>859.14717459061649</v>
      </c>
      <c r="P316" s="13">
        <v>692.69455396590342</v>
      </c>
      <c r="Q316" s="13">
        <v>755.31427405892578</v>
      </c>
      <c r="R316" s="13">
        <v>745.27062188123932</v>
      </c>
      <c r="S316" s="7" t="s">
        <v>13</v>
      </c>
    </row>
    <row r="317" spans="1:19" s="4" customFormat="1">
      <c r="A317" s="6" t="s">
        <v>14</v>
      </c>
      <c r="B317" s="12">
        <v>61030.218823597832</v>
      </c>
      <c r="C317" s="12">
        <v>75609.259440897033</v>
      </c>
      <c r="D317" s="12">
        <v>76211.969114632084</v>
      </c>
      <c r="E317" s="12">
        <v>74523.893509958056</v>
      </c>
      <c r="F317" s="12">
        <v>98995.493645706825</v>
      </c>
      <c r="G317" s="12">
        <v>107456.12639727216</v>
      </c>
      <c r="H317" s="12">
        <v>107521.84084466983</v>
      </c>
      <c r="I317" s="12">
        <v>110471.39844029</v>
      </c>
      <c r="J317" s="12">
        <v>133372.85031047999</v>
      </c>
      <c r="K317" s="12">
        <v>144035.94423533083</v>
      </c>
      <c r="L317" s="12">
        <v>145217.00063194585</v>
      </c>
      <c r="M317" s="12">
        <v>153550.93892410697</v>
      </c>
      <c r="N317" s="12">
        <v>173478.55709589922</v>
      </c>
      <c r="O317" s="12">
        <v>224984.77005709417</v>
      </c>
      <c r="P317" s="12">
        <v>196042.31380075056</v>
      </c>
      <c r="Q317" s="12">
        <v>235760.36230397774</v>
      </c>
      <c r="R317" s="12">
        <v>190278.99478118485</v>
      </c>
      <c r="S317" s="6" t="s">
        <v>15</v>
      </c>
    </row>
    <row r="318" spans="1:19" s="4" customFormat="1">
      <c r="A318" s="7" t="s">
        <v>16</v>
      </c>
      <c r="B318" s="13">
        <v>2341.7468596498575</v>
      </c>
      <c r="C318" s="13">
        <v>2750.7112939089438</v>
      </c>
      <c r="D318" s="13">
        <v>3102.9423930533853</v>
      </c>
      <c r="E318" s="13">
        <v>3337.8566417295128</v>
      </c>
      <c r="F318" s="13">
        <v>3274.4377088174397</v>
      </c>
      <c r="G318" s="13">
        <v>3674.4122219095643</v>
      </c>
      <c r="H318" s="13">
        <v>3895.4256025958584</v>
      </c>
      <c r="I318" s="13">
        <v>3982.6363198099998</v>
      </c>
      <c r="J318" s="13">
        <v>4538.933408070001</v>
      </c>
      <c r="K318" s="13">
        <v>4584.2879706119929</v>
      </c>
      <c r="L318" s="13">
        <v>4562.5367740609499</v>
      </c>
      <c r="M318" s="13">
        <v>4619.7372844137735</v>
      </c>
      <c r="N318" s="13">
        <v>5078.9249390460882</v>
      </c>
      <c r="O318" s="13">
        <v>5379.2108537733811</v>
      </c>
      <c r="P318" s="13">
        <v>5362.3992189348492</v>
      </c>
      <c r="Q318" s="13">
        <v>6246.9263123181399</v>
      </c>
      <c r="R318" s="13">
        <v>5745.7766758806711</v>
      </c>
      <c r="S318" s="7" t="s">
        <v>17</v>
      </c>
    </row>
    <row r="319" spans="1:19" s="4" customFormat="1">
      <c r="A319" s="6" t="s">
        <v>18</v>
      </c>
      <c r="B319" s="12">
        <v>1912.2413341607173</v>
      </c>
      <c r="C319" s="12">
        <v>6018.5874148759622</v>
      </c>
      <c r="D319" s="12">
        <v>1921.4320772161072</v>
      </c>
      <c r="E319" s="12">
        <v>1215.735983753083</v>
      </c>
      <c r="F319" s="12">
        <v>1454.8964372733956</v>
      </c>
      <c r="G319" s="12">
        <v>1622.3389305269982</v>
      </c>
      <c r="H319" s="12">
        <v>1597.2278990542466</v>
      </c>
      <c r="I319" s="12">
        <v>1677.6202277800001</v>
      </c>
      <c r="J319" s="12">
        <v>1700.2596762099997</v>
      </c>
      <c r="K319" s="12">
        <v>1911.3393798306442</v>
      </c>
      <c r="L319" s="12">
        <v>2281.017978340918</v>
      </c>
      <c r="M319" s="12">
        <v>1984.5074047674022</v>
      </c>
      <c r="N319" s="12">
        <v>2832.0039732189221</v>
      </c>
      <c r="O319" s="12">
        <v>2178.8522378388593</v>
      </c>
      <c r="P319" s="12">
        <v>2124.3455562069348</v>
      </c>
      <c r="Q319" s="12">
        <v>2613.6212841748666</v>
      </c>
      <c r="R319" s="12">
        <v>2037.1934880967681</v>
      </c>
      <c r="S319" s="6" t="s">
        <v>19</v>
      </c>
    </row>
    <row r="320" spans="1:19" s="4" customFormat="1" ht="60.75">
      <c r="A320" s="7" t="s">
        <v>20</v>
      </c>
      <c r="B320" s="13">
        <v>20967.195779130154</v>
      </c>
      <c r="C320" s="13">
        <v>23039.886701905489</v>
      </c>
      <c r="D320" s="13">
        <v>24106.297320100166</v>
      </c>
      <c r="E320" s="13">
        <v>24685.875310900032</v>
      </c>
      <c r="F320" s="13">
        <v>23337.913701631147</v>
      </c>
      <c r="G320" s="13">
        <v>28866.847211069246</v>
      </c>
      <c r="H320" s="13">
        <v>27572.661750861171</v>
      </c>
      <c r="I320" s="13">
        <v>29055.357636010001</v>
      </c>
      <c r="J320" s="13">
        <v>28737.41102738</v>
      </c>
      <c r="K320" s="13">
        <v>28016.757576245764</v>
      </c>
      <c r="L320" s="13">
        <v>24093.323144008518</v>
      </c>
      <c r="M320" s="13">
        <v>23128.259820333304</v>
      </c>
      <c r="N320" s="13">
        <v>25881.656764983563</v>
      </c>
      <c r="O320" s="13">
        <v>27639.533305781788</v>
      </c>
      <c r="P320" s="13">
        <v>23697.911017281902</v>
      </c>
      <c r="Q320" s="13">
        <v>27733.817795946827</v>
      </c>
      <c r="R320" s="13">
        <v>25215.643179499872</v>
      </c>
      <c r="S320" s="7" t="s">
        <v>21</v>
      </c>
    </row>
    <row r="321" spans="1:19" s="4" customFormat="1">
      <c r="A321" s="6" t="s">
        <v>22</v>
      </c>
      <c r="B321" s="12">
        <v>750.29455073527731</v>
      </c>
      <c r="C321" s="12">
        <v>872.82055305731308</v>
      </c>
      <c r="D321" s="12">
        <v>718.72206657666834</v>
      </c>
      <c r="E321" s="12">
        <v>731.05671385283642</v>
      </c>
      <c r="F321" s="12">
        <v>705.98097045633131</v>
      </c>
      <c r="G321" s="12">
        <v>868.83183751827437</v>
      </c>
      <c r="H321" s="12">
        <v>941.4756740598325</v>
      </c>
      <c r="I321" s="12">
        <v>899.37905757999999</v>
      </c>
      <c r="J321" s="12">
        <v>950.5903074900001</v>
      </c>
      <c r="K321" s="12">
        <v>1203.1208907257567</v>
      </c>
      <c r="L321" s="12">
        <v>1432.052440551053</v>
      </c>
      <c r="M321" s="12">
        <v>1557.0294468848372</v>
      </c>
      <c r="N321" s="12">
        <v>1841.0286471288766</v>
      </c>
      <c r="O321" s="12">
        <v>2146.1976856021961</v>
      </c>
      <c r="P321" s="12">
        <v>2117.8467881111696</v>
      </c>
      <c r="Q321" s="12">
        <v>2274.4655499526812</v>
      </c>
      <c r="R321" s="12">
        <v>1979.5311344804106</v>
      </c>
      <c r="S321" s="6" t="s">
        <v>23</v>
      </c>
    </row>
    <row r="322" spans="1:19" s="4" customFormat="1">
      <c r="A322" s="7" t="s">
        <v>24</v>
      </c>
      <c r="B322" s="13">
        <v>2149.3084979735222</v>
      </c>
      <c r="C322" s="13">
        <v>2557.5769980392547</v>
      </c>
      <c r="D322" s="13">
        <v>3079.2267803557488</v>
      </c>
      <c r="E322" s="13">
        <v>2933.4895983824117</v>
      </c>
      <c r="F322" s="13">
        <v>3299.0440747185489</v>
      </c>
      <c r="G322" s="13">
        <v>3381.4106873824094</v>
      </c>
      <c r="H322" s="13">
        <v>3741.9411004698823</v>
      </c>
      <c r="I322" s="13">
        <v>4502.4585790199999</v>
      </c>
      <c r="J322" s="13">
        <v>5014.3992319300005</v>
      </c>
      <c r="K322" s="13">
        <v>5243.2208228003356</v>
      </c>
      <c r="L322" s="13">
        <v>5066.8573368791112</v>
      </c>
      <c r="M322" s="13">
        <v>5195.3434552946874</v>
      </c>
      <c r="N322" s="13">
        <v>5640.678873047219</v>
      </c>
      <c r="O322" s="13">
        <v>6691.2004743283396</v>
      </c>
      <c r="P322" s="13">
        <v>7066.8950619354073</v>
      </c>
      <c r="Q322" s="13">
        <v>8053.316146945941</v>
      </c>
      <c r="R322" s="13">
        <v>7139.3045948529261</v>
      </c>
      <c r="S322" s="7" t="s">
        <v>25</v>
      </c>
    </row>
    <row r="323" spans="1:19" s="4" customFormat="1">
      <c r="A323" s="6" t="s">
        <v>26</v>
      </c>
      <c r="B323" s="12">
        <v>1667.974673546863</v>
      </c>
      <c r="C323" s="12">
        <v>3108.6697035570146</v>
      </c>
      <c r="D323" s="12">
        <v>2728.3784593611344</v>
      </c>
      <c r="E323" s="12">
        <v>2330.6944815355569</v>
      </c>
      <c r="F323" s="12">
        <v>1654.1904645256338</v>
      </c>
      <c r="G323" s="12">
        <v>1675.4550554560778</v>
      </c>
      <c r="H323" s="12">
        <v>1731.1221260609821</v>
      </c>
      <c r="I323" s="12">
        <v>1893.4091564</v>
      </c>
      <c r="J323" s="12">
        <v>1973.5487755399997</v>
      </c>
      <c r="K323" s="12">
        <v>2023.6178959334256</v>
      </c>
      <c r="L323" s="12">
        <v>2214.5169265997042</v>
      </c>
      <c r="M323" s="12">
        <v>2625.9476696846928</v>
      </c>
      <c r="N323" s="12">
        <v>2489.4078030062024</v>
      </c>
      <c r="O323" s="12">
        <v>2632.6915854019571</v>
      </c>
      <c r="P323" s="12">
        <v>2943.3480347852069</v>
      </c>
      <c r="Q323" s="12">
        <v>2997.2323732507002</v>
      </c>
      <c r="R323" s="12">
        <v>3173.60985520131</v>
      </c>
      <c r="S323" s="6" t="s">
        <v>27</v>
      </c>
    </row>
    <row r="324" spans="1:19" s="4" customFormat="1" ht="40.5">
      <c r="A324" s="7" t="s">
        <v>28</v>
      </c>
      <c r="B324" s="13">
        <v>2706.0233375971243</v>
      </c>
      <c r="C324" s="13">
        <v>3314.3158324372939</v>
      </c>
      <c r="D324" s="13">
        <v>3682.1839878079959</v>
      </c>
      <c r="E324" s="13">
        <v>4132.378422367653</v>
      </c>
      <c r="F324" s="13">
        <v>4742.542723629077</v>
      </c>
      <c r="G324" s="13">
        <v>5832.9811426111819</v>
      </c>
      <c r="H324" s="13">
        <v>6518.8740304248386</v>
      </c>
      <c r="I324" s="13">
        <v>6533.6967546400001</v>
      </c>
      <c r="J324" s="13">
        <v>6970.5928452700009</v>
      </c>
      <c r="K324" s="13">
        <v>10003.516529867285</v>
      </c>
      <c r="L324" s="13">
        <v>11018.570249290316</v>
      </c>
      <c r="M324" s="13">
        <v>12930.194831861683</v>
      </c>
      <c r="N324" s="13">
        <v>16349.01480230665</v>
      </c>
      <c r="O324" s="13">
        <v>19201.600957879946</v>
      </c>
      <c r="P324" s="13">
        <v>17512.967391107082</v>
      </c>
      <c r="Q324" s="13">
        <v>18010.128634436536</v>
      </c>
      <c r="R324" s="13">
        <v>18623.292756554492</v>
      </c>
      <c r="S324" s="7" t="s">
        <v>29</v>
      </c>
    </row>
    <row r="325" spans="1:19" s="4" customFormat="1" ht="40.5">
      <c r="A325" s="6" t="s">
        <v>30</v>
      </c>
      <c r="B325" s="12">
        <v>1661.7700277213833</v>
      </c>
      <c r="C325" s="12">
        <v>1788.0087774593767</v>
      </c>
      <c r="D325" s="12">
        <v>2015.2460972413637</v>
      </c>
      <c r="E325" s="12">
        <v>2227.2616199174845</v>
      </c>
      <c r="F325" s="12">
        <v>2486.8197032008998</v>
      </c>
      <c r="G325" s="12">
        <v>2702.4834344797023</v>
      </c>
      <c r="H325" s="12">
        <v>2892.0461216613785</v>
      </c>
      <c r="I325" s="12">
        <v>2690.90913619</v>
      </c>
      <c r="J325" s="12">
        <v>2728.4666678799999</v>
      </c>
      <c r="K325" s="12">
        <v>2817.7347839513445</v>
      </c>
      <c r="L325" s="12">
        <v>3295.8588044409144</v>
      </c>
      <c r="M325" s="12">
        <v>2937.4678533183665</v>
      </c>
      <c r="N325" s="12">
        <v>2851.8619269494106</v>
      </c>
      <c r="O325" s="12">
        <v>3855.3967399207354</v>
      </c>
      <c r="P325" s="12">
        <v>3912.2693155257862</v>
      </c>
      <c r="Q325" s="12">
        <v>4155.9323095129921</v>
      </c>
      <c r="R325" s="12">
        <v>4305.9952186599303</v>
      </c>
      <c r="S325" s="6" t="s">
        <v>31</v>
      </c>
    </row>
    <row r="326" spans="1:19" s="4" customFormat="1">
      <c r="A326" s="7" t="s">
        <v>32</v>
      </c>
      <c r="B326" s="13">
        <v>1888.1537744960351</v>
      </c>
      <c r="C326" s="13">
        <v>1977.8123134828247</v>
      </c>
      <c r="D326" s="13">
        <v>2074.7007277455164</v>
      </c>
      <c r="E326" s="13">
        <v>2295.7613723937534</v>
      </c>
      <c r="F326" s="13">
        <v>2529.3795422878047</v>
      </c>
      <c r="G326" s="13">
        <v>2511.0517286185923</v>
      </c>
      <c r="H326" s="13">
        <v>2504.2999024649994</v>
      </c>
      <c r="I326" s="13">
        <v>2491.96691702</v>
      </c>
      <c r="J326" s="13">
        <v>2616.3296267799997</v>
      </c>
      <c r="K326" s="13">
        <v>3169.7318328805459</v>
      </c>
      <c r="L326" s="13">
        <v>2879.142885147282</v>
      </c>
      <c r="M326" s="13">
        <v>2983.6422462187952</v>
      </c>
      <c r="N326" s="13">
        <v>3138.083391667883</v>
      </c>
      <c r="O326" s="13">
        <v>3192.9558547711558</v>
      </c>
      <c r="P326" s="13">
        <v>3269.3292195995277</v>
      </c>
      <c r="Q326" s="13">
        <v>3371.7942133801653</v>
      </c>
      <c r="R326" s="13">
        <v>3117.7088282453647</v>
      </c>
      <c r="S326" s="7" t="s">
        <v>33</v>
      </c>
    </row>
    <row r="327" spans="1:19" s="4" customFormat="1">
      <c r="A327" s="6" t="s">
        <v>34</v>
      </c>
      <c r="B327" s="12">
        <v>826.34694975738046</v>
      </c>
      <c r="C327" s="12">
        <v>631.7389316713876</v>
      </c>
      <c r="D327" s="12">
        <v>639.76090894728509</v>
      </c>
      <c r="E327" s="12">
        <v>720.79772847217964</v>
      </c>
      <c r="F327" s="12">
        <v>826.7373861455784</v>
      </c>
      <c r="G327" s="12">
        <v>831.77559373008285</v>
      </c>
      <c r="H327" s="12">
        <v>885.43826990182561</v>
      </c>
      <c r="I327" s="12">
        <v>940.01649255999996</v>
      </c>
      <c r="J327" s="12">
        <v>991.76915203999999</v>
      </c>
      <c r="K327" s="12">
        <v>1090.1353241626382</v>
      </c>
      <c r="L327" s="12">
        <v>1226.3920706443043</v>
      </c>
      <c r="M327" s="12">
        <v>1296.7261745963615</v>
      </c>
      <c r="N327" s="12">
        <v>1324.6044865901965</v>
      </c>
      <c r="O327" s="12">
        <v>1390.088855975936</v>
      </c>
      <c r="P327" s="12">
        <v>1585.2294828111278</v>
      </c>
      <c r="Q327" s="12">
        <v>1501.0183897831212</v>
      </c>
      <c r="R327" s="12">
        <v>1711.9641962494222</v>
      </c>
      <c r="S327" s="6" t="s">
        <v>35</v>
      </c>
    </row>
    <row r="328" spans="1:19" s="4" customFormat="1" ht="40.5">
      <c r="A328" s="7" t="s">
        <v>36</v>
      </c>
      <c r="B328" s="13">
        <v>428.91965580993991</v>
      </c>
      <c r="C328" s="13">
        <v>496.89621382572437</v>
      </c>
      <c r="D328" s="13">
        <v>520.90433952002468</v>
      </c>
      <c r="E328" s="13">
        <v>507.03746156619906</v>
      </c>
      <c r="F328" s="13">
        <v>518.11638519639837</v>
      </c>
      <c r="G328" s="13">
        <v>546.18864151131891</v>
      </c>
      <c r="H328" s="13">
        <v>569.25445008242605</v>
      </c>
      <c r="I328" s="13">
        <v>565.69690732000004</v>
      </c>
      <c r="J328" s="13">
        <v>680.16988685000001</v>
      </c>
      <c r="K328" s="13">
        <v>856.08084965644434</v>
      </c>
      <c r="L328" s="13">
        <v>959.41749855023932</v>
      </c>
      <c r="M328" s="13">
        <v>945.00596717269434</v>
      </c>
      <c r="N328" s="13">
        <v>823.9809013825876</v>
      </c>
      <c r="O328" s="13">
        <v>909.0901355081761</v>
      </c>
      <c r="P328" s="13">
        <v>779.05182148008691</v>
      </c>
      <c r="Q328" s="13">
        <v>709.08352814763816</v>
      </c>
      <c r="R328" s="13">
        <v>914.03792573865644</v>
      </c>
      <c r="S328" s="7" t="s">
        <v>37</v>
      </c>
    </row>
    <row r="329" spans="1:19" s="4" customFormat="1">
      <c r="A329" s="6" t="s">
        <v>38</v>
      </c>
      <c r="B329" s="12">
        <v>24.008535099277612</v>
      </c>
      <c r="C329" s="12">
        <v>23.392495751682088</v>
      </c>
      <c r="D329" s="12">
        <v>25.155860135079674</v>
      </c>
      <c r="E329" s="12">
        <v>25.163972912843892</v>
      </c>
      <c r="F329" s="12">
        <v>22.102561972609106</v>
      </c>
      <c r="G329" s="12">
        <v>22.69385866444679</v>
      </c>
      <c r="H329" s="12">
        <v>32.546642456258752</v>
      </c>
      <c r="I329" s="12">
        <v>23.728753149999999</v>
      </c>
      <c r="J329" s="12">
        <v>11.705708809999999</v>
      </c>
      <c r="K329" s="12">
        <v>27.209180386904126</v>
      </c>
      <c r="L329" s="12">
        <v>20.854745807582365</v>
      </c>
      <c r="M329" s="12">
        <v>56.853494582937799</v>
      </c>
      <c r="N329" s="12">
        <v>38.57390049888533</v>
      </c>
      <c r="O329" s="12">
        <v>40.267217354259159</v>
      </c>
      <c r="P329" s="12">
        <v>50.075502439813761</v>
      </c>
      <c r="Q329" s="12">
        <v>52.451835805249033</v>
      </c>
      <c r="R329" s="12">
        <v>51.415632181124622</v>
      </c>
      <c r="S329" s="6" t="s">
        <v>39</v>
      </c>
    </row>
    <row r="330" spans="1:19" s="4" customFormat="1">
      <c r="A330" s="19" t="s">
        <v>48</v>
      </c>
      <c r="B330" s="20">
        <f t="shared" ref="B330:R330" si="27">SUM(B312:B329)-B312-B315</f>
        <v>102303.26303505742</v>
      </c>
      <c r="C330" s="20">
        <f t="shared" si="27"/>
        <v>125985.05679005093</v>
      </c>
      <c r="D330" s="20">
        <f t="shared" si="27"/>
        <v>124981.77009217571</v>
      </c>
      <c r="E330" s="20">
        <f t="shared" si="27"/>
        <v>123775.57962668719</v>
      </c>
      <c r="F330" s="20">
        <f t="shared" si="27"/>
        <v>147982.85255903436</v>
      </c>
      <c r="G330" s="20">
        <f t="shared" si="27"/>
        <v>164392.17192180661</v>
      </c>
      <c r="H330" s="20">
        <f t="shared" si="27"/>
        <v>165390.86661408108</v>
      </c>
      <c r="I330" s="20">
        <f t="shared" si="27"/>
        <v>170706.61019516</v>
      </c>
      <c r="J330" s="20">
        <f t="shared" si="27"/>
        <v>195565.78360151008</v>
      </c>
      <c r="K330" s="20">
        <f t="shared" si="27"/>
        <v>210099.00128122719</v>
      </c>
      <c r="L330" s="20">
        <f t="shared" si="27"/>
        <v>209428.53618072675</v>
      </c>
      <c r="M330" s="20">
        <f t="shared" si="27"/>
        <v>219662.30472518792</v>
      </c>
      <c r="N330" s="20">
        <f t="shared" si="27"/>
        <v>247478.5251071502</v>
      </c>
      <c r="O330" s="20">
        <f t="shared" si="27"/>
        <v>306510.81361285772</v>
      </c>
      <c r="P330" s="20">
        <f t="shared" si="27"/>
        <v>272360.91841410811</v>
      </c>
      <c r="Q330" s="20">
        <f t="shared" si="27"/>
        <v>319184.9049946809</v>
      </c>
      <c r="R330" s="20">
        <f t="shared" si="27"/>
        <v>270340.56533694587</v>
      </c>
      <c r="S330" s="19" t="s">
        <v>53</v>
      </c>
    </row>
    <row r="331" spans="1:19" s="4" customFormat="1">
      <c r="A331" s="22" t="s">
        <v>49</v>
      </c>
      <c r="B331" s="14">
        <f t="shared" ref="B331:R331" si="28">(SUM(B312:B329)-B312-B315)-B333</f>
        <v>461.75111914040463</v>
      </c>
      <c r="C331" s="14">
        <f t="shared" si="28"/>
        <v>701.88831499314983</v>
      </c>
      <c r="D331" s="14">
        <f t="shared" si="28"/>
        <v>453.82942893925065</v>
      </c>
      <c r="E331" s="14">
        <f t="shared" si="28"/>
        <v>314.93122180672071</v>
      </c>
      <c r="F331" s="14">
        <f t="shared" si="28"/>
        <v>258.50628554541618</v>
      </c>
      <c r="G331" s="14">
        <f t="shared" si="28"/>
        <v>83.092870634485735</v>
      </c>
      <c r="H331" s="14">
        <f t="shared" si="28"/>
        <v>29.639136048586806</v>
      </c>
      <c r="I331" s="14">
        <f t="shared" si="28"/>
        <v>1.2700038496404886E-6</v>
      </c>
      <c r="J331" s="14">
        <f t="shared" si="28"/>
        <v>1.3000972103327513E-6</v>
      </c>
      <c r="K331" s="14">
        <f t="shared" si="28"/>
        <v>101.94771075851168</v>
      </c>
      <c r="L331" s="14">
        <f t="shared" si="28"/>
        <v>315.5887543837016</v>
      </c>
      <c r="M331" s="14">
        <f t="shared" si="28"/>
        <v>835.00116896920372</v>
      </c>
      <c r="N331" s="14">
        <f t="shared" si="28"/>
        <v>1645.0998935433163</v>
      </c>
      <c r="O331" s="14">
        <f t="shared" si="28"/>
        <v>3057.9169740480138</v>
      </c>
      <c r="P331" s="14">
        <f t="shared" si="28"/>
        <v>2229.3903666963452</v>
      </c>
      <c r="Q331" s="14">
        <f t="shared" si="28"/>
        <v>3404.8849048700649</v>
      </c>
      <c r="R331" s="14">
        <f t="shared" si="28"/>
        <v>1515.4251777336467</v>
      </c>
      <c r="S331" s="22" t="s">
        <v>54</v>
      </c>
    </row>
    <row r="332" spans="1:19" s="4" customFormat="1">
      <c r="A332" s="23" t="s">
        <v>50</v>
      </c>
      <c r="B332" s="24">
        <f t="shared" ref="B332:R332" si="29">100*((SUM(B312:B329)-B312-B315)-B333)/B333</f>
        <v>0.45340167329962489</v>
      </c>
      <c r="C332" s="24">
        <f t="shared" si="29"/>
        <v>0.56024151012183765</v>
      </c>
      <c r="D332" s="24">
        <f t="shared" si="29"/>
        <v>0.36443984098841814</v>
      </c>
      <c r="E332" s="24">
        <f t="shared" si="29"/>
        <v>0.25508631768555601</v>
      </c>
      <c r="F332" s="24">
        <f t="shared" si="29"/>
        <v>0.1749923367857262</v>
      </c>
      <c r="G332" s="24">
        <f t="shared" si="29"/>
        <v>5.0571076847559612E-2</v>
      </c>
      <c r="H332" s="24">
        <f t="shared" si="29"/>
        <v>1.7923872784824504E-2</v>
      </c>
      <c r="I332" s="24">
        <f t="shared" si="29"/>
        <v>7.4396875914647216E-10</v>
      </c>
      <c r="J332" s="24">
        <f t="shared" si="29"/>
        <v>6.6478766704430572E-10</v>
      </c>
      <c r="K332" s="24">
        <f t="shared" si="29"/>
        <v>4.8547210079926718E-2</v>
      </c>
      <c r="L332" s="24">
        <f t="shared" si="29"/>
        <v>0.15091784524478719</v>
      </c>
      <c r="M332" s="24">
        <f t="shared" si="29"/>
        <v>0.38157997443618108</v>
      </c>
      <c r="N332" s="24">
        <f t="shared" si="29"/>
        <v>0.66919292692353538</v>
      </c>
      <c r="O332" s="24">
        <f t="shared" si="29"/>
        <v>1.0077072942519163</v>
      </c>
      <c r="P332" s="24">
        <f t="shared" si="29"/>
        <v>0.82529809934109466</v>
      </c>
      <c r="Q332" s="24">
        <f t="shared" si="29"/>
        <v>1.0782458319882566</v>
      </c>
      <c r="R332" s="24">
        <f t="shared" si="29"/>
        <v>0.56372152427266775</v>
      </c>
      <c r="S332" s="23" t="s">
        <v>55</v>
      </c>
    </row>
    <row r="333" spans="1:19" s="4" customFormat="1">
      <c r="A333" s="19" t="s">
        <v>51</v>
      </c>
      <c r="B333" s="20">
        <v>101841.51191591701</v>
      </c>
      <c r="C333" s="20">
        <v>125283.16847505778</v>
      </c>
      <c r="D333" s="20">
        <v>124527.94066323646</v>
      </c>
      <c r="E333" s="20">
        <v>123460.64840488047</v>
      </c>
      <c r="F333" s="20">
        <v>147724.34627348895</v>
      </c>
      <c r="G333" s="20">
        <v>164309.07905117213</v>
      </c>
      <c r="H333" s="20">
        <v>165361.2274780325</v>
      </c>
      <c r="I333" s="20">
        <v>170706.61019389</v>
      </c>
      <c r="J333" s="20">
        <v>195565.78360020998</v>
      </c>
      <c r="K333" s="20">
        <v>209997.05357046868</v>
      </c>
      <c r="L333" s="20">
        <v>209112.94742634305</v>
      </c>
      <c r="M333" s="20">
        <v>218827.30355621871</v>
      </c>
      <c r="N333" s="20">
        <v>245833.42521360688</v>
      </c>
      <c r="O333" s="20">
        <v>303452.8966388097</v>
      </c>
      <c r="P333" s="20">
        <v>270131.52804741176</v>
      </c>
      <c r="Q333" s="20">
        <v>315780.02008981083</v>
      </c>
      <c r="R333" s="20">
        <v>268825.14015921223</v>
      </c>
      <c r="S333" s="19" t="s">
        <v>56</v>
      </c>
    </row>
    <row r="334" spans="1:19" s="28" customFormat="1">
      <c r="A334" s="21" t="s">
        <v>52</v>
      </c>
      <c r="B334" s="21"/>
      <c r="C334" s="21"/>
      <c r="D334" s="21"/>
      <c r="E334" s="21"/>
      <c r="F334" s="21"/>
      <c r="G334" s="21"/>
      <c r="H334" s="21"/>
      <c r="I334" s="21"/>
      <c r="J334" s="21"/>
      <c r="K334" s="21" t="s">
        <v>57</v>
      </c>
      <c r="L334" s="21"/>
      <c r="M334" s="21"/>
      <c r="N334" s="21"/>
      <c r="O334" s="21"/>
      <c r="P334" s="21"/>
      <c r="Q334" s="21"/>
      <c r="R334" s="21"/>
      <c r="S334" s="21"/>
    </row>
    <row r="335" spans="1:19" s="28" customFormat="1"/>
    <row r="336" spans="1:19" s="28" customFormat="1"/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Province</vt:lpstr>
      <vt:lpstr>Sheet2</vt:lpstr>
      <vt:lpstr>Sheet3</vt:lpstr>
    </vt:vector>
  </TitlesOfParts>
  <Company>ex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phennapa</cp:lastModifiedBy>
  <dcterms:created xsi:type="dcterms:W3CDTF">2013-04-11T03:23:15Z</dcterms:created>
  <dcterms:modified xsi:type="dcterms:W3CDTF">2013-04-11T04:44:45Z</dcterms:modified>
</cp:coreProperties>
</file>